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暑期招聘" sheetId="1" r:id="rId1"/>
    <sheet name="Sheet2" sheetId="2" r:id="rId2"/>
    <sheet name="Sheet3" sheetId="3" r:id="rId3"/>
  </sheets>
  <definedNames>
    <definedName name="_xlnm._FilterDatabase" localSheetId="0" hidden="1">暑期招聘!$A$3:$R$3</definedName>
    <definedName name="_xlnm.Print_Titles" localSheetId="0">暑期招聘!$3:$3</definedName>
  </definedNames>
  <calcPr calcId="144525"/>
</workbook>
</file>

<file path=xl/sharedStrings.xml><?xml version="1.0" encoding="utf-8"?>
<sst xmlns="http://schemas.openxmlformats.org/spreadsheetml/2006/main" count="202" uniqueCount="117">
  <si>
    <t>附件：</t>
  </si>
  <si>
    <t>2019年暑期玉林市教育局直属学校公开招聘教师拟聘用人员名单（二）</t>
  </si>
  <si>
    <t>序号</t>
  </si>
  <si>
    <t>姓名</t>
  </si>
  <si>
    <t>性别</t>
  </si>
  <si>
    <t>出生年月</t>
  </si>
  <si>
    <t>报考单位</t>
  </si>
  <si>
    <t>报考岗位</t>
  </si>
  <si>
    <t>学历、学位</t>
  </si>
  <si>
    <t>毕业院校</t>
  </si>
  <si>
    <t>专业</t>
  </si>
  <si>
    <t>教育学与教学法基础知识成绩</t>
  </si>
  <si>
    <t>教育心理学与德育工作基础知识成绩</t>
  </si>
  <si>
    <t>（笔试）总分</t>
  </si>
  <si>
    <t>笔试岗位排名</t>
  </si>
  <si>
    <t>面试成绩</t>
  </si>
  <si>
    <t>总分</t>
  </si>
  <si>
    <t>总成绩排名</t>
  </si>
  <si>
    <t>王健</t>
  </si>
  <si>
    <t>女</t>
  </si>
  <si>
    <t>1985.03</t>
  </si>
  <si>
    <t>玉林市第一中学</t>
  </si>
  <si>
    <t>高中数学教师</t>
  </si>
  <si>
    <t>全日制本科、理学学士学位</t>
  </si>
  <si>
    <t>广西师范大学</t>
  </si>
  <si>
    <t>数学与应用数学</t>
  </si>
  <si>
    <t>莫俐烨</t>
  </si>
  <si>
    <t>1988.06</t>
  </si>
  <si>
    <t>高中地理教师</t>
  </si>
  <si>
    <t>地理科学</t>
  </si>
  <si>
    <t>柯怡</t>
  </si>
  <si>
    <t>1995.12</t>
  </si>
  <si>
    <t>玉林师范学院附属中学</t>
  </si>
  <si>
    <t>初中政治教师</t>
  </si>
  <si>
    <t>全日制本科、法学学士学位</t>
  </si>
  <si>
    <t>百色学院</t>
  </si>
  <si>
    <t>思想政治教育</t>
  </si>
  <si>
    <t>蓝玉琼</t>
  </si>
  <si>
    <t>1996.05</t>
  </si>
  <si>
    <t>初中语文教师</t>
  </si>
  <si>
    <t>全日制本科、文学学士</t>
  </si>
  <si>
    <t>玉林师范学院</t>
  </si>
  <si>
    <t>汉语言文学</t>
  </si>
  <si>
    <t>胡嘉琳</t>
  </si>
  <si>
    <t>1996.09</t>
  </si>
  <si>
    <t>初中数学教师</t>
  </si>
  <si>
    <t>全日制本科、理学学士</t>
  </si>
  <si>
    <t>安徽师范大学</t>
  </si>
  <si>
    <t>数学与应用数学（师范）</t>
  </si>
  <si>
    <t>何尚瑛</t>
  </si>
  <si>
    <t>1994.12</t>
  </si>
  <si>
    <t>初中生物教师</t>
  </si>
  <si>
    <t>生物科学</t>
  </si>
  <si>
    <t>黄健鸿</t>
  </si>
  <si>
    <t>1984.04</t>
  </si>
  <si>
    <t>初中英语教师</t>
  </si>
  <si>
    <t>全日制本科，文学学士学位</t>
  </si>
  <si>
    <t>英语</t>
  </si>
  <si>
    <t>黎柳香</t>
  </si>
  <si>
    <t>1994.09</t>
  </si>
  <si>
    <t>钟露</t>
  </si>
  <si>
    <t>1990.11</t>
  </si>
  <si>
    <t>初中心理学教师</t>
  </si>
  <si>
    <t>全日制本科，理学学士学位</t>
  </si>
  <si>
    <t>广西师范学院</t>
  </si>
  <si>
    <t>应用心理学</t>
  </si>
  <si>
    <t>李宁</t>
  </si>
  <si>
    <t>1989.07</t>
  </si>
  <si>
    <t>玉林市第十一中学</t>
  </si>
  <si>
    <t>高中信息技术</t>
  </si>
  <si>
    <t>计算机科学与技术</t>
  </si>
  <si>
    <t>梁明凤</t>
  </si>
  <si>
    <t>1995.10</t>
  </si>
  <si>
    <t>王丽群</t>
  </si>
  <si>
    <t>高中语文教师</t>
  </si>
  <si>
    <t>陈观梅</t>
  </si>
  <si>
    <t>1987.12</t>
  </si>
  <si>
    <t>高中政治教师</t>
  </si>
  <si>
    <t>全日制本科、法学学士</t>
  </si>
  <si>
    <t>黄秋宇</t>
  </si>
  <si>
    <t>高中化学教师</t>
  </si>
  <si>
    <t>化学</t>
  </si>
  <si>
    <t>甘彩玲</t>
  </si>
  <si>
    <t>高中生物教师</t>
  </si>
  <si>
    <t>贵州大学</t>
  </si>
  <si>
    <t>生物技术</t>
  </si>
  <si>
    <t>庞深</t>
  </si>
  <si>
    <t>1989.10</t>
  </si>
  <si>
    <t>玉林市幼儿园</t>
  </si>
  <si>
    <t>幼儿教师</t>
  </si>
  <si>
    <t>大学本科、无</t>
  </si>
  <si>
    <t>学前教育</t>
  </si>
  <si>
    <t>谢舒棋</t>
  </si>
  <si>
    <t>1992.08</t>
  </si>
  <si>
    <t>玉林市第三幼儿园</t>
  </si>
  <si>
    <t>全日制大学本科、教育学学士</t>
  </si>
  <si>
    <t>广西师范大学 漓江学院</t>
  </si>
  <si>
    <t>周霞</t>
  </si>
  <si>
    <t>1989.05</t>
  </si>
  <si>
    <t>胡宝方</t>
  </si>
  <si>
    <t>1994.03</t>
  </si>
  <si>
    <t>全日制大专</t>
  </si>
  <si>
    <t>桂林师范高等专科学校</t>
  </si>
  <si>
    <t>周瑜</t>
  </si>
  <si>
    <t>1991.05</t>
  </si>
  <si>
    <t>广西师范大学漓江学院</t>
  </si>
  <si>
    <t>刘小萌</t>
  </si>
  <si>
    <t>1993.07</t>
  </si>
  <si>
    <t>兴义民族师范学院</t>
  </si>
  <si>
    <t>李超兰</t>
  </si>
  <si>
    <t>1996.07</t>
  </si>
  <si>
    <t>吴小鸣</t>
  </si>
  <si>
    <t>1987.02</t>
  </si>
  <si>
    <t>高中物理教师</t>
  </si>
  <si>
    <t>物理学</t>
  </si>
  <si>
    <t>58</t>
  </si>
  <si>
    <t>75.78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</si>
</sst>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pane ySplit="3" topLeftCell="A3" activePane="bottomLeft" state="frozen"/>
      <selection/>
      <selection pane="bottomLeft" activeCell="A1" sqref="A1:B1"/>
    </sheetView>
  </sheetViews>
  <sheetFormatPr defaultColWidth="9" defaultRowHeight="13.5"/>
  <cols>
    <col min="1" max="1" width="5.5" customWidth="1"/>
    <col min="2" max="2" width="9.5" customWidth="1"/>
    <col min="3" max="3" width="6.625" customWidth="1"/>
    <col min="4" max="4" width="10" style="1" customWidth="1"/>
    <col min="5" max="5" width="21.75" customWidth="1"/>
    <col min="6" max="6" width="16" customWidth="1"/>
    <col min="7" max="7" width="26.875" customWidth="1"/>
    <col min="8" max="8" width="15.375" customWidth="1"/>
    <col min="9" max="9" width="19.5" customWidth="1"/>
    <col min="10" max="11" width="8.875" customWidth="1"/>
    <col min="12" max="12" width="6.625" style="1" customWidth="1"/>
    <col min="13" max="13" width="8" customWidth="1"/>
    <col min="14" max="14" width="5.875" style="2" customWidth="1"/>
    <col min="15" max="15" width="8.25" style="3" customWidth="1"/>
    <col min="16" max="16" width="7.375" customWidth="1"/>
    <col min="17" max="17" width="7.5" style="1" customWidth="1"/>
    <col min="18" max="18" width="7.375" customWidth="1"/>
  </cols>
  <sheetData>
    <row r="1" spans="1:2">
      <c r="A1" s="4" t="s">
        <v>0</v>
      </c>
      <c r="B1" s="4"/>
    </row>
    <row r="2" ht="53.2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60.6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13" t="s">
        <v>12</v>
      </c>
      <c r="L3" s="6" t="s">
        <v>13</v>
      </c>
      <c r="M3" s="14">
        <v>0.3</v>
      </c>
      <c r="N3" s="15" t="s">
        <v>14</v>
      </c>
      <c r="O3" s="15" t="s">
        <v>15</v>
      </c>
      <c r="P3" s="14">
        <v>0.7</v>
      </c>
      <c r="Q3" s="6" t="s">
        <v>16</v>
      </c>
      <c r="R3" s="13" t="s">
        <v>17</v>
      </c>
    </row>
    <row r="4" ht="28.5" customHeight="1" spans="1:18">
      <c r="A4" s="7">
        <v>1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16">
        <v>25</v>
      </c>
      <c r="K4" s="16">
        <v>43</v>
      </c>
      <c r="L4" s="17">
        <f>SUM(J4:K4)</f>
        <v>68</v>
      </c>
      <c r="M4" s="16">
        <f>(J4+K4)*0.3</f>
        <v>20.4</v>
      </c>
      <c r="N4" s="16">
        <v>1</v>
      </c>
      <c r="O4" s="16">
        <v>91.8</v>
      </c>
      <c r="P4" s="16">
        <f t="shared" ref="P4:P11" si="0">O4*0.7</f>
        <v>64.26</v>
      </c>
      <c r="Q4" s="17">
        <f>M4+P4</f>
        <v>84.66</v>
      </c>
      <c r="R4" s="16">
        <v>1</v>
      </c>
    </row>
    <row r="5" ht="28.5" customHeight="1" spans="1:18">
      <c r="A5" s="7">
        <v>2</v>
      </c>
      <c r="B5" s="6" t="s">
        <v>26</v>
      </c>
      <c r="C5" s="6" t="s">
        <v>19</v>
      </c>
      <c r="D5" s="6" t="s">
        <v>27</v>
      </c>
      <c r="E5" s="6" t="s">
        <v>21</v>
      </c>
      <c r="F5" s="6" t="s">
        <v>28</v>
      </c>
      <c r="G5" s="6" t="s">
        <v>23</v>
      </c>
      <c r="H5" s="6" t="s">
        <v>24</v>
      </c>
      <c r="I5" s="6" t="s">
        <v>29</v>
      </c>
      <c r="J5" s="16">
        <v>26</v>
      </c>
      <c r="K5" s="16">
        <v>45</v>
      </c>
      <c r="L5" s="17">
        <f>SUM(J5:K5)</f>
        <v>71</v>
      </c>
      <c r="M5" s="16">
        <f>(J5+K5)*0.3</f>
        <v>21.3</v>
      </c>
      <c r="N5" s="16">
        <v>1</v>
      </c>
      <c r="O5" s="16">
        <v>86</v>
      </c>
      <c r="P5" s="16">
        <f t="shared" si="0"/>
        <v>60.2</v>
      </c>
      <c r="Q5" s="17">
        <f>M5+P5</f>
        <v>81.5</v>
      </c>
      <c r="R5" s="16">
        <v>1</v>
      </c>
    </row>
    <row r="6" ht="28.5" customHeight="1" spans="1:18">
      <c r="A6" s="7">
        <v>3</v>
      </c>
      <c r="B6" s="8" t="s">
        <v>30</v>
      </c>
      <c r="C6" s="8" t="s">
        <v>19</v>
      </c>
      <c r="D6" s="8" t="s">
        <v>31</v>
      </c>
      <c r="E6" s="6" t="s">
        <v>32</v>
      </c>
      <c r="F6" s="6" t="s">
        <v>33</v>
      </c>
      <c r="G6" s="8" t="s">
        <v>34</v>
      </c>
      <c r="H6" s="8" t="s">
        <v>35</v>
      </c>
      <c r="I6" s="8" t="s">
        <v>36</v>
      </c>
      <c r="J6" s="16">
        <v>24</v>
      </c>
      <c r="K6" s="16">
        <v>41</v>
      </c>
      <c r="L6" s="16">
        <v>65</v>
      </c>
      <c r="M6" s="16">
        <v>19.5</v>
      </c>
      <c r="N6" s="16">
        <v>2</v>
      </c>
      <c r="O6" s="16">
        <v>82</v>
      </c>
      <c r="P6" s="16">
        <v>57.4</v>
      </c>
      <c r="Q6" s="16">
        <v>76.9</v>
      </c>
      <c r="R6" s="16">
        <v>4</v>
      </c>
    </row>
    <row r="7" ht="28.5" customHeight="1" spans="1:18">
      <c r="A7" s="7">
        <v>4</v>
      </c>
      <c r="B7" s="9" t="s">
        <v>37</v>
      </c>
      <c r="C7" s="9" t="s">
        <v>19</v>
      </c>
      <c r="D7" s="10" t="s">
        <v>38</v>
      </c>
      <c r="E7" s="6" t="s">
        <v>32</v>
      </c>
      <c r="F7" s="6" t="s">
        <v>39</v>
      </c>
      <c r="G7" s="8" t="s">
        <v>40</v>
      </c>
      <c r="H7" s="8" t="s">
        <v>41</v>
      </c>
      <c r="I7" s="8" t="s">
        <v>42</v>
      </c>
      <c r="J7" s="16">
        <v>21</v>
      </c>
      <c r="K7" s="16">
        <v>43</v>
      </c>
      <c r="L7" s="17">
        <f t="shared" ref="L7:L14" si="1">SUM(J7:K7)</f>
        <v>64</v>
      </c>
      <c r="M7" s="16">
        <f t="shared" ref="M7:M14" si="2">(J7+K7)*0.3</f>
        <v>19.2</v>
      </c>
      <c r="N7" s="16">
        <v>6</v>
      </c>
      <c r="O7" s="16">
        <v>86</v>
      </c>
      <c r="P7" s="16">
        <f t="shared" si="0"/>
        <v>60.2</v>
      </c>
      <c r="Q7" s="17">
        <f t="shared" ref="Q7:Q14" si="3">M7+P7</f>
        <v>79.4</v>
      </c>
      <c r="R7" s="16">
        <v>1</v>
      </c>
    </row>
    <row r="8" ht="28.5" customHeight="1" spans="1:18">
      <c r="A8" s="7">
        <v>5</v>
      </c>
      <c r="B8" s="8" t="s">
        <v>43</v>
      </c>
      <c r="C8" s="8" t="s">
        <v>19</v>
      </c>
      <c r="D8" s="8" t="s">
        <v>44</v>
      </c>
      <c r="E8" s="6" t="s">
        <v>32</v>
      </c>
      <c r="F8" s="6" t="s">
        <v>45</v>
      </c>
      <c r="G8" s="8" t="s">
        <v>46</v>
      </c>
      <c r="H8" s="8" t="s">
        <v>47</v>
      </c>
      <c r="I8" s="8" t="s">
        <v>48</v>
      </c>
      <c r="J8" s="16">
        <v>15</v>
      </c>
      <c r="K8" s="16">
        <v>44</v>
      </c>
      <c r="L8" s="17">
        <f t="shared" si="1"/>
        <v>59</v>
      </c>
      <c r="M8" s="16">
        <f t="shared" si="2"/>
        <v>17.7</v>
      </c>
      <c r="N8" s="16">
        <v>3</v>
      </c>
      <c r="O8" s="16">
        <v>86</v>
      </c>
      <c r="P8" s="16">
        <f t="shared" si="0"/>
        <v>60.2</v>
      </c>
      <c r="Q8" s="17">
        <f t="shared" si="3"/>
        <v>77.9</v>
      </c>
      <c r="R8" s="16">
        <v>2</v>
      </c>
    </row>
    <row r="9" ht="28.5" customHeight="1" spans="1:18">
      <c r="A9" s="7">
        <v>6</v>
      </c>
      <c r="B9" s="8" t="s">
        <v>49</v>
      </c>
      <c r="C9" s="8" t="s">
        <v>19</v>
      </c>
      <c r="D9" s="8" t="s">
        <v>50</v>
      </c>
      <c r="E9" s="6" t="s">
        <v>32</v>
      </c>
      <c r="F9" s="6" t="s">
        <v>51</v>
      </c>
      <c r="G9" s="8" t="s">
        <v>46</v>
      </c>
      <c r="H9" s="8" t="s">
        <v>24</v>
      </c>
      <c r="I9" s="8" t="s">
        <v>52</v>
      </c>
      <c r="J9" s="16">
        <v>22</v>
      </c>
      <c r="K9" s="16">
        <v>40</v>
      </c>
      <c r="L9" s="17">
        <f t="shared" si="1"/>
        <v>62</v>
      </c>
      <c r="M9" s="16">
        <f t="shared" si="2"/>
        <v>18.6</v>
      </c>
      <c r="N9" s="16">
        <v>4</v>
      </c>
      <c r="O9" s="16">
        <v>84.4</v>
      </c>
      <c r="P9" s="16">
        <f t="shared" si="0"/>
        <v>59.08</v>
      </c>
      <c r="Q9" s="17">
        <f t="shared" si="3"/>
        <v>77.68</v>
      </c>
      <c r="R9" s="16">
        <v>2</v>
      </c>
    </row>
    <row r="10" ht="28.5" customHeight="1" spans="1:18">
      <c r="A10" s="7">
        <v>7</v>
      </c>
      <c r="B10" s="6" t="s">
        <v>53</v>
      </c>
      <c r="C10" s="6" t="s">
        <v>19</v>
      </c>
      <c r="D10" s="6" t="s">
        <v>54</v>
      </c>
      <c r="E10" s="6" t="s">
        <v>32</v>
      </c>
      <c r="F10" s="6" t="s">
        <v>55</v>
      </c>
      <c r="G10" s="6" t="s">
        <v>56</v>
      </c>
      <c r="H10" s="6" t="s">
        <v>41</v>
      </c>
      <c r="I10" s="6" t="s">
        <v>57</v>
      </c>
      <c r="J10" s="16">
        <v>28</v>
      </c>
      <c r="K10" s="9">
        <v>39</v>
      </c>
      <c r="L10" s="17">
        <f t="shared" si="1"/>
        <v>67</v>
      </c>
      <c r="M10" s="16">
        <f t="shared" si="2"/>
        <v>20.1</v>
      </c>
      <c r="N10" s="16">
        <v>6</v>
      </c>
      <c r="O10" s="16">
        <v>80.6</v>
      </c>
      <c r="P10" s="16">
        <f t="shared" si="0"/>
        <v>56.42</v>
      </c>
      <c r="Q10" s="17">
        <f t="shared" si="3"/>
        <v>76.52</v>
      </c>
      <c r="R10" s="16">
        <v>2</v>
      </c>
    </row>
    <row r="11" ht="28.5" customHeight="1" spans="1:18">
      <c r="A11" s="7">
        <v>8</v>
      </c>
      <c r="B11" s="6" t="s">
        <v>58</v>
      </c>
      <c r="C11" s="6" t="s">
        <v>19</v>
      </c>
      <c r="D11" s="6" t="s">
        <v>59</v>
      </c>
      <c r="E11" s="6" t="s">
        <v>32</v>
      </c>
      <c r="F11" s="6" t="s">
        <v>55</v>
      </c>
      <c r="G11" s="6" t="s">
        <v>56</v>
      </c>
      <c r="H11" s="6" t="s">
        <v>41</v>
      </c>
      <c r="I11" s="6" t="s">
        <v>57</v>
      </c>
      <c r="J11" s="16">
        <v>26</v>
      </c>
      <c r="K11" s="16">
        <v>41</v>
      </c>
      <c r="L11" s="17">
        <f t="shared" si="1"/>
        <v>67</v>
      </c>
      <c r="M11" s="16">
        <f t="shared" si="2"/>
        <v>20.1</v>
      </c>
      <c r="N11" s="16">
        <v>6</v>
      </c>
      <c r="O11" s="16">
        <v>80.4</v>
      </c>
      <c r="P11" s="16">
        <f t="shared" si="0"/>
        <v>56.28</v>
      </c>
      <c r="Q11" s="17">
        <f t="shared" si="3"/>
        <v>76.38</v>
      </c>
      <c r="R11" s="16">
        <v>3</v>
      </c>
    </row>
    <row r="12" ht="28.5" customHeight="1" spans="1:18">
      <c r="A12" s="7">
        <v>9</v>
      </c>
      <c r="B12" s="6" t="s">
        <v>60</v>
      </c>
      <c r="C12" s="6" t="s">
        <v>19</v>
      </c>
      <c r="D12" s="6" t="s">
        <v>61</v>
      </c>
      <c r="E12" s="6" t="s">
        <v>32</v>
      </c>
      <c r="F12" s="6" t="s">
        <v>62</v>
      </c>
      <c r="G12" s="6" t="s">
        <v>63</v>
      </c>
      <c r="H12" s="6" t="s">
        <v>64</v>
      </c>
      <c r="I12" s="6" t="s">
        <v>65</v>
      </c>
      <c r="J12" s="16">
        <v>21</v>
      </c>
      <c r="K12" s="16">
        <v>45</v>
      </c>
      <c r="L12" s="17">
        <f t="shared" si="1"/>
        <v>66</v>
      </c>
      <c r="M12" s="16">
        <f t="shared" si="2"/>
        <v>19.8</v>
      </c>
      <c r="N12" s="16">
        <v>1</v>
      </c>
      <c r="O12" s="16">
        <v>86.6</v>
      </c>
      <c r="P12" s="16">
        <f t="shared" ref="P12" si="4">O12*0.7</f>
        <v>60.62</v>
      </c>
      <c r="Q12" s="17">
        <f t="shared" si="3"/>
        <v>80.42</v>
      </c>
      <c r="R12" s="16">
        <v>1</v>
      </c>
    </row>
    <row r="13" customFormat="1" ht="28.5" customHeight="1" spans="1:18">
      <c r="A13" s="7">
        <v>10</v>
      </c>
      <c r="B13" s="6" t="s">
        <v>66</v>
      </c>
      <c r="C13" s="6" t="s">
        <v>19</v>
      </c>
      <c r="D13" s="6" t="s">
        <v>67</v>
      </c>
      <c r="E13" s="6" t="s">
        <v>68</v>
      </c>
      <c r="F13" s="6" t="s">
        <v>69</v>
      </c>
      <c r="G13" s="6" t="s">
        <v>46</v>
      </c>
      <c r="H13" s="6" t="s">
        <v>41</v>
      </c>
      <c r="I13" s="6" t="s">
        <v>70</v>
      </c>
      <c r="J13" s="16">
        <v>22</v>
      </c>
      <c r="K13" s="16">
        <v>30</v>
      </c>
      <c r="L13" s="17">
        <v>52</v>
      </c>
      <c r="M13" s="16">
        <v>15.6</v>
      </c>
      <c r="N13" s="16">
        <v>2</v>
      </c>
      <c r="O13" s="16">
        <v>85.2</v>
      </c>
      <c r="P13" s="16">
        <v>59.64</v>
      </c>
      <c r="Q13" s="17">
        <v>75.24</v>
      </c>
      <c r="R13" s="16">
        <v>1</v>
      </c>
    </row>
    <row r="14" ht="28.5" customHeight="1" spans="1:18">
      <c r="A14" s="7">
        <v>11</v>
      </c>
      <c r="B14" s="6" t="s">
        <v>71</v>
      </c>
      <c r="C14" s="6" t="s">
        <v>19</v>
      </c>
      <c r="D14" s="6" t="s">
        <v>72</v>
      </c>
      <c r="E14" s="6" t="s">
        <v>68</v>
      </c>
      <c r="F14" s="6" t="s">
        <v>22</v>
      </c>
      <c r="G14" s="6" t="s">
        <v>46</v>
      </c>
      <c r="H14" s="6" t="s">
        <v>41</v>
      </c>
      <c r="I14" s="6" t="s">
        <v>25</v>
      </c>
      <c r="J14" s="16">
        <v>25</v>
      </c>
      <c r="K14" s="16">
        <v>41</v>
      </c>
      <c r="L14" s="17">
        <f t="shared" si="1"/>
        <v>66</v>
      </c>
      <c r="M14" s="16">
        <f t="shared" si="2"/>
        <v>19.8</v>
      </c>
      <c r="N14" s="16">
        <v>1</v>
      </c>
      <c r="O14" s="16">
        <v>82.2</v>
      </c>
      <c r="P14" s="16">
        <f t="shared" ref="P14:P18" si="5">O14*0.7</f>
        <v>57.54</v>
      </c>
      <c r="Q14" s="17">
        <f t="shared" si="3"/>
        <v>77.34</v>
      </c>
      <c r="R14" s="16">
        <v>1</v>
      </c>
    </row>
    <row r="15" customFormat="1" ht="28.5" customHeight="1" spans="1:18">
      <c r="A15" s="7">
        <v>12</v>
      </c>
      <c r="B15" s="6" t="s">
        <v>73</v>
      </c>
      <c r="C15" s="6" t="s">
        <v>19</v>
      </c>
      <c r="D15" s="6">
        <v>1995.04</v>
      </c>
      <c r="E15" s="6" t="s">
        <v>68</v>
      </c>
      <c r="F15" s="6" t="s">
        <v>74</v>
      </c>
      <c r="G15" s="6" t="s">
        <v>40</v>
      </c>
      <c r="H15" s="6" t="s">
        <v>24</v>
      </c>
      <c r="I15" s="6" t="s">
        <v>42</v>
      </c>
      <c r="J15" s="16">
        <v>24</v>
      </c>
      <c r="K15" s="16">
        <v>45</v>
      </c>
      <c r="L15" s="16">
        <v>69</v>
      </c>
      <c r="M15" s="16">
        <v>20.7</v>
      </c>
      <c r="N15" s="16">
        <v>2</v>
      </c>
      <c r="O15" s="16">
        <v>82</v>
      </c>
      <c r="P15" s="16">
        <v>57.4</v>
      </c>
      <c r="Q15" s="16">
        <v>78.1</v>
      </c>
      <c r="R15" s="16">
        <v>4</v>
      </c>
    </row>
    <row r="16" ht="28.5" customHeight="1" spans="1:18">
      <c r="A16" s="7">
        <v>13</v>
      </c>
      <c r="B16" s="6" t="s">
        <v>75</v>
      </c>
      <c r="C16" s="6" t="s">
        <v>19</v>
      </c>
      <c r="D16" s="6" t="s">
        <v>76</v>
      </c>
      <c r="E16" s="6" t="s">
        <v>68</v>
      </c>
      <c r="F16" s="6" t="s">
        <v>77</v>
      </c>
      <c r="G16" s="6" t="s">
        <v>78</v>
      </c>
      <c r="H16" s="6" t="s">
        <v>35</v>
      </c>
      <c r="I16" s="6" t="s">
        <v>36</v>
      </c>
      <c r="J16" s="16">
        <v>23</v>
      </c>
      <c r="K16" s="16">
        <v>42</v>
      </c>
      <c r="L16" s="17">
        <f t="shared" ref="L16:L18" si="6">SUM(J16:K16)</f>
        <v>65</v>
      </c>
      <c r="M16" s="16">
        <f t="shared" ref="M16:M18" si="7">(J16+K16)*0.3</f>
        <v>19.5</v>
      </c>
      <c r="N16" s="16">
        <v>1</v>
      </c>
      <c r="O16" s="16">
        <v>80.2</v>
      </c>
      <c r="P16" s="16">
        <f t="shared" si="5"/>
        <v>56.14</v>
      </c>
      <c r="Q16" s="17">
        <f t="shared" ref="Q16:Q18" si="8">M16+P16</f>
        <v>75.64</v>
      </c>
      <c r="R16" s="16">
        <v>1</v>
      </c>
    </row>
    <row r="17" ht="28.5" customHeight="1" spans="1:18">
      <c r="A17" s="7">
        <v>14</v>
      </c>
      <c r="B17" s="6" t="s">
        <v>79</v>
      </c>
      <c r="C17" s="6" t="s">
        <v>19</v>
      </c>
      <c r="D17" s="6" t="s">
        <v>44</v>
      </c>
      <c r="E17" s="6" t="s">
        <v>68</v>
      </c>
      <c r="F17" s="6" t="s">
        <v>80</v>
      </c>
      <c r="G17" s="6" t="s">
        <v>46</v>
      </c>
      <c r="H17" s="6" t="s">
        <v>41</v>
      </c>
      <c r="I17" s="6" t="s">
        <v>81</v>
      </c>
      <c r="J17" s="16">
        <v>27</v>
      </c>
      <c r="K17" s="16">
        <v>45</v>
      </c>
      <c r="L17" s="17">
        <f t="shared" si="6"/>
        <v>72</v>
      </c>
      <c r="M17" s="16">
        <f t="shared" si="7"/>
        <v>21.6</v>
      </c>
      <c r="N17" s="16">
        <v>1</v>
      </c>
      <c r="O17" s="16">
        <v>80</v>
      </c>
      <c r="P17" s="16">
        <f t="shared" si="5"/>
        <v>56</v>
      </c>
      <c r="Q17" s="17">
        <f t="shared" si="8"/>
        <v>77.6</v>
      </c>
      <c r="R17" s="16">
        <v>1</v>
      </c>
    </row>
    <row r="18" ht="28.5" customHeight="1" spans="1:18">
      <c r="A18" s="7">
        <v>15</v>
      </c>
      <c r="B18" s="6" t="s">
        <v>82</v>
      </c>
      <c r="C18" s="6" t="s">
        <v>19</v>
      </c>
      <c r="D18" s="6">
        <v>1988.09</v>
      </c>
      <c r="E18" s="6" t="s">
        <v>68</v>
      </c>
      <c r="F18" s="6" t="s">
        <v>83</v>
      </c>
      <c r="G18" s="6" t="s">
        <v>46</v>
      </c>
      <c r="H18" s="6" t="s">
        <v>84</v>
      </c>
      <c r="I18" s="6" t="s">
        <v>85</v>
      </c>
      <c r="J18" s="16">
        <v>24</v>
      </c>
      <c r="K18" s="16">
        <v>41</v>
      </c>
      <c r="L18" s="17">
        <f t="shared" si="6"/>
        <v>65</v>
      </c>
      <c r="M18" s="16">
        <f t="shared" si="7"/>
        <v>19.5</v>
      </c>
      <c r="N18" s="16">
        <v>1</v>
      </c>
      <c r="O18" s="16">
        <v>87.2</v>
      </c>
      <c r="P18" s="16">
        <f t="shared" si="5"/>
        <v>61.04</v>
      </c>
      <c r="Q18" s="17">
        <f t="shared" si="8"/>
        <v>80.54</v>
      </c>
      <c r="R18" s="16">
        <v>1</v>
      </c>
    </row>
    <row r="19" ht="28.5" customHeight="1" spans="1:18">
      <c r="A19" s="7">
        <v>16</v>
      </c>
      <c r="B19" s="6" t="s">
        <v>86</v>
      </c>
      <c r="C19" s="6" t="s">
        <v>19</v>
      </c>
      <c r="D19" s="6" t="s">
        <v>87</v>
      </c>
      <c r="E19" s="6" t="s">
        <v>88</v>
      </c>
      <c r="F19" s="6" t="s">
        <v>89</v>
      </c>
      <c r="G19" s="6" t="s">
        <v>90</v>
      </c>
      <c r="H19" s="6" t="s">
        <v>24</v>
      </c>
      <c r="I19" s="6" t="s">
        <v>91</v>
      </c>
      <c r="J19" s="16">
        <v>13</v>
      </c>
      <c r="K19" s="16">
        <v>30</v>
      </c>
      <c r="L19" s="17">
        <f t="shared" ref="L19:L23" si="9">SUM(J19:K19)</f>
        <v>43</v>
      </c>
      <c r="M19" s="16">
        <f t="shared" ref="M19:M23" si="10">(J19+K19)*0.3</f>
        <v>12.9</v>
      </c>
      <c r="N19" s="16">
        <v>3</v>
      </c>
      <c r="O19" s="16">
        <v>90.6</v>
      </c>
      <c r="P19" s="16">
        <f t="shared" ref="P19" si="11">O19*0.7</f>
        <v>63.42</v>
      </c>
      <c r="Q19" s="17">
        <f t="shared" ref="Q19:Q23" si="12">M19+P19</f>
        <v>76.32</v>
      </c>
      <c r="R19" s="16">
        <v>1</v>
      </c>
    </row>
    <row r="20" ht="28.5" customHeight="1" spans="1:18">
      <c r="A20" s="7">
        <v>17</v>
      </c>
      <c r="B20" s="6" t="s">
        <v>92</v>
      </c>
      <c r="C20" s="6" t="s">
        <v>19</v>
      </c>
      <c r="D20" s="6" t="s">
        <v>93</v>
      </c>
      <c r="E20" s="6" t="s">
        <v>94</v>
      </c>
      <c r="F20" s="6" t="s">
        <v>89</v>
      </c>
      <c r="G20" s="6" t="s">
        <v>95</v>
      </c>
      <c r="H20" s="6" t="s">
        <v>96</v>
      </c>
      <c r="I20" s="6" t="s">
        <v>91</v>
      </c>
      <c r="J20" s="16">
        <v>22</v>
      </c>
      <c r="K20" s="16">
        <v>39</v>
      </c>
      <c r="L20" s="17">
        <f t="shared" si="9"/>
        <v>61</v>
      </c>
      <c r="M20" s="16">
        <f t="shared" si="10"/>
        <v>18.3</v>
      </c>
      <c r="N20" s="16">
        <v>12</v>
      </c>
      <c r="O20" s="16">
        <v>89.2</v>
      </c>
      <c r="P20" s="16">
        <f t="shared" ref="P20:P23" si="13">O20*0.7</f>
        <v>62.44</v>
      </c>
      <c r="Q20" s="17">
        <f t="shared" si="12"/>
        <v>80.74</v>
      </c>
      <c r="R20" s="16">
        <v>1</v>
      </c>
    </row>
    <row r="21" ht="28.5" customHeight="1" spans="1:18">
      <c r="A21" s="7">
        <v>18</v>
      </c>
      <c r="B21" s="6" t="s">
        <v>97</v>
      </c>
      <c r="C21" s="6" t="s">
        <v>19</v>
      </c>
      <c r="D21" s="6" t="s">
        <v>98</v>
      </c>
      <c r="E21" s="6" t="s">
        <v>94</v>
      </c>
      <c r="F21" s="6" t="s">
        <v>89</v>
      </c>
      <c r="G21" s="6" t="s">
        <v>95</v>
      </c>
      <c r="H21" s="6" t="s">
        <v>41</v>
      </c>
      <c r="I21" s="6" t="s">
        <v>91</v>
      </c>
      <c r="J21" s="16">
        <v>23</v>
      </c>
      <c r="K21" s="16">
        <v>39</v>
      </c>
      <c r="L21" s="17">
        <f t="shared" si="9"/>
        <v>62</v>
      </c>
      <c r="M21" s="16">
        <f t="shared" si="10"/>
        <v>18.6</v>
      </c>
      <c r="N21" s="16">
        <v>7</v>
      </c>
      <c r="O21" s="16">
        <v>87.4</v>
      </c>
      <c r="P21" s="16">
        <f t="shared" si="13"/>
        <v>61.18</v>
      </c>
      <c r="Q21" s="17">
        <f t="shared" si="12"/>
        <v>79.78</v>
      </c>
      <c r="R21" s="16">
        <v>2</v>
      </c>
    </row>
    <row r="22" ht="28.5" customHeight="1" spans="1:18">
      <c r="A22" s="7">
        <v>19</v>
      </c>
      <c r="B22" s="6" t="s">
        <v>99</v>
      </c>
      <c r="C22" s="6" t="s">
        <v>19</v>
      </c>
      <c r="D22" s="6" t="s">
        <v>100</v>
      </c>
      <c r="E22" s="6" t="s">
        <v>94</v>
      </c>
      <c r="F22" s="6" t="s">
        <v>89</v>
      </c>
      <c r="G22" s="6" t="s">
        <v>101</v>
      </c>
      <c r="H22" s="6" t="s">
        <v>102</v>
      </c>
      <c r="I22" s="6" t="s">
        <v>91</v>
      </c>
      <c r="J22" s="16">
        <v>16</v>
      </c>
      <c r="K22" s="16">
        <v>43</v>
      </c>
      <c r="L22" s="17">
        <f t="shared" si="9"/>
        <v>59</v>
      </c>
      <c r="M22" s="16">
        <f t="shared" si="10"/>
        <v>17.7</v>
      </c>
      <c r="N22" s="16">
        <v>19</v>
      </c>
      <c r="O22" s="16">
        <v>86.4</v>
      </c>
      <c r="P22" s="16">
        <f t="shared" si="13"/>
        <v>60.48</v>
      </c>
      <c r="Q22" s="17">
        <f t="shared" si="12"/>
        <v>78.18</v>
      </c>
      <c r="R22" s="16">
        <v>3</v>
      </c>
    </row>
    <row r="23" ht="28.5" customHeight="1" spans="1:18">
      <c r="A23" s="7">
        <v>20</v>
      </c>
      <c r="B23" s="6" t="s">
        <v>103</v>
      </c>
      <c r="C23" s="6" t="s">
        <v>19</v>
      </c>
      <c r="D23" s="6" t="s">
        <v>104</v>
      </c>
      <c r="E23" s="6" t="s">
        <v>94</v>
      </c>
      <c r="F23" s="6" t="s">
        <v>89</v>
      </c>
      <c r="G23" s="6" t="s">
        <v>95</v>
      </c>
      <c r="H23" s="6" t="s">
        <v>105</v>
      </c>
      <c r="I23" s="6" t="s">
        <v>91</v>
      </c>
      <c r="J23" s="16">
        <v>22</v>
      </c>
      <c r="K23" s="16">
        <v>43</v>
      </c>
      <c r="L23" s="17">
        <f t="shared" si="9"/>
        <v>65</v>
      </c>
      <c r="M23" s="16">
        <f t="shared" si="10"/>
        <v>19.5</v>
      </c>
      <c r="N23" s="16">
        <v>2</v>
      </c>
      <c r="O23" s="16">
        <v>78.8</v>
      </c>
      <c r="P23" s="16">
        <f t="shared" si="13"/>
        <v>55.16</v>
      </c>
      <c r="Q23" s="17">
        <f t="shared" si="12"/>
        <v>74.66</v>
      </c>
      <c r="R23" s="16">
        <v>6</v>
      </c>
    </row>
    <row r="24" ht="28.5" customHeight="1" spans="1:18">
      <c r="A24" s="7">
        <v>21</v>
      </c>
      <c r="B24" s="9" t="s">
        <v>106</v>
      </c>
      <c r="C24" s="9" t="s">
        <v>19</v>
      </c>
      <c r="D24" s="10" t="s">
        <v>107</v>
      </c>
      <c r="E24" s="6" t="s">
        <v>32</v>
      </c>
      <c r="F24" s="6" t="s">
        <v>39</v>
      </c>
      <c r="G24" s="8" t="s">
        <v>40</v>
      </c>
      <c r="H24" s="8" t="s">
        <v>108</v>
      </c>
      <c r="I24" s="8" t="s">
        <v>42</v>
      </c>
      <c r="J24" s="16">
        <v>22</v>
      </c>
      <c r="K24" s="16">
        <v>42</v>
      </c>
      <c r="L24" s="16">
        <v>64</v>
      </c>
      <c r="M24" s="16">
        <v>19.2</v>
      </c>
      <c r="N24" s="18">
        <v>6</v>
      </c>
      <c r="O24" s="18">
        <v>84.2</v>
      </c>
      <c r="P24" s="16">
        <v>58.94</v>
      </c>
      <c r="Q24" s="16">
        <v>78.14</v>
      </c>
      <c r="R24" s="16">
        <v>4</v>
      </c>
    </row>
    <row r="25" ht="28.5" customHeight="1" spans="1:18">
      <c r="A25" s="7">
        <v>22</v>
      </c>
      <c r="B25" s="9" t="s">
        <v>109</v>
      </c>
      <c r="C25" s="8" t="s">
        <v>19</v>
      </c>
      <c r="D25" s="10" t="s">
        <v>110</v>
      </c>
      <c r="E25" s="6" t="s">
        <v>32</v>
      </c>
      <c r="F25" s="6" t="s">
        <v>45</v>
      </c>
      <c r="G25" s="8" t="s">
        <v>46</v>
      </c>
      <c r="H25" s="8" t="s">
        <v>41</v>
      </c>
      <c r="I25" s="8" t="s">
        <v>25</v>
      </c>
      <c r="J25" s="16">
        <v>16</v>
      </c>
      <c r="K25" s="16">
        <v>40</v>
      </c>
      <c r="L25" s="16">
        <v>56</v>
      </c>
      <c r="M25" s="16">
        <v>16.8</v>
      </c>
      <c r="N25" s="18">
        <v>7</v>
      </c>
      <c r="O25" s="18">
        <v>81.8</v>
      </c>
      <c r="P25" s="16">
        <v>57.26</v>
      </c>
      <c r="Q25" s="16">
        <v>74.06</v>
      </c>
      <c r="R25" s="16">
        <v>4</v>
      </c>
    </row>
    <row r="26" ht="27.75" customHeight="1" spans="1:18">
      <c r="A26" s="7">
        <v>23</v>
      </c>
      <c r="B26" s="11" t="s">
        <v>111</v>
      </c>
      <c r="C26" s="11" t="s">
        <v>19</v>
      </c>
      <c r="D26" s="12" t="s">
        <v>112</v>
      </c>
      <c r="E26" s="11" t="s">
        <v>68</v>
      </c>
      <c r="F26" s="11" t="s">
        <v>113</v>
      </c>
      <c r="G26" s="11" t="s">
        <v>46</v>
      </c>
      <c r="H26" s="11" t="s">
        <v>64</v>
      </c>
      <c r="I26" s="11" t="s">
        <v>114</v>
      </c>
      <c r="J26" s="11">
        <v>21</v>
      </c>
      <c r="K26" s="11">
        <v>37</v>
      </c>
      <c r="L26" s="12" t="s">
        <v>115</v>
      </c>
      <c r="M26" s="11">
        <v>17.4</v>
      </c>
      <c r="N26" s="19">
        <v>2</v>
      </c>
      <c r="O26" s="19">
        <v>83.4</v>
      </c>
      <c r="P26" s="11">
        <v>58.38</v>
      </c>
      <c r="Q26" s="12" t="s">
        <v>116</v>
      </c>
      <c r="R26" s="11">
        <v>2</v>
      </c>
    </row>
  </sheetData>
  <sortState ref="A3:R163">
    <sortCondition ref="E3:E163"/>
    <sortCondition ref="F3:F163"/>
    <sortCondition ref="Q3:Q163" descending="1"/>
  </sortState>
  <mergeCells count="2">
    <mergeCell ref="A1:B1"/>
    <mergeCell ref="A2:R2"/>
  </mergeCells>
  <pageMargins left="0.31496062992126" right="0.31496062992126" top="0.748031496062992" bottom="0.748031496062992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暑期招聘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郭富城1419848983</cp:lastModifiedBy>
  <dcterms:created xsi:type="dcterms:W3CDTF">2006-09-13T11:21:00Z</dcterms:created>
  <dcterms:modified xsi:type="dcterms:W3CDTF">2019-08-30T08:22:59Z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