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890"/>
  </bookViews>
  <sheets>
    <sheet name="免笔试面试名单" sheetId="1" r:id="rId1"/>
  </sheets>
  <definedNames>
    <definedName name="_xlnm._FilterDatabase" localSheetId="0" hidden="1">免笔试面试名单!$A$3:$K$3</definedName>
    <definedName name="_xlnm.Print_Titles" localSheetId="0">免笔试面试名单!$3:$3</definedName>
  </definedNames>
  <calcPr calcId="144525"/>
</workbook>
</file>

<file path=xl/sharedStrings.xml><?xml version="1.0" encoding="utf-8"?>
<sst xmlns="http://schemas.openxmlformats.org/spreadsheetml/2006/main" count="318" uniqueCount="103">
  <si>
    <t>附件2</t>
  </si>
  <si>
    <t>2019年度百色市隆林各族自治县中小学教师公开招考聘用免笔试岗位进入
面试范围人选名单（23个岗位，43人）</t>
  </si>
  <si>
    <t>序号</t>
  </si>
  <si>
    <t>县/区/市</t>
  </si>
  <si>
    <t>报考单位</t>
  </si>
  <si>
    <t>报考岗位</t>
  </si>
  <si>
    <t>岗位代码</t>
  </si>
  <si>
    <t>报名结束后计划招聘人数</t>
  </si>
  <si>
    <t>现计划招聘人数</t>
  </si>
  <si>
    <t>姓名</t>
  </si>
  <si>
    <t>性别</t>
  </si>
  <si>
    <t>民族</t>
  </si>
  <si>
    <t>报考号</t>
  </si>
  <si>
    <t>面试比例</t>
  </si>
  <si>
    <t>备注</t>
  </si>
  <si>
    <t>隆林县</t>
  </si>
  <si>
    <t>沙梨乡初级中学</t>
  </si>
  <si>
    <t>初中数学教师（聘用教师控制数）</t>
  </si>
  <si>
    <t>王艳</t>
  </si>
  <si>
    <t>女</t>
  </si>
  <si>
    <t>汉族</t>
  </si>
  <si>
    <t>1：1</t>
  </si>
  <si>
    <t>初中历史教师（聘用教师控制数）</t>
  </si>
  <si>
    <t>左丹</t>
  </si>
  <si>
    <t>平班镇扁牙初级中学</t>
  </si>
  <si>
    <t>梁龙印</t>
  </si>
  <si>
    <t>男</t>
  </si>
  <si>
    <t>壮族</t>
  </si>
  <si>
    <t>核减1名</t>
  </si>
  <si>
    <t>赵久兴</t>
  </si>
  <si>
    <t>初中音乐教师（聘用教师控制数）</t>
  </si>
  <si>
    <t>冯益明</t>
  </si>
  <si>
    <t>者保乡初级中学</t>
  </si>
  <si>
    <t>初中语文教师（聘用教师控制数）</t>
  </si>
  <si>
    <t>杨正面</t>
  </si>
  <si>
    <t>初中物理教师（聘用教师控制数）</t>
  </si>
  <si>
    <t>陈兴义</t>
  </si>
  <si>
    <t>天生桥镇初级中学</t>
  </si>
  <si>
    <t>初中英语教师（聘用教师控制数）</t>
  </si>
  <si>
    <t>刘学键</t>
  </si>
  <si>
    <t>苗族</t>
  </si>
  <si>
    <t>宋广</t>
  </si>
  <si>
    <t>回族</t>
  </si>
  <si>
    <t>1：2</t>
  </si>
  <si>
    <t>陈俊</t>
  </si>
  <si>
    <t>革步乡初级中学</t>
  </si>
  <si>
    <t>初中体育教师（聘用教师控制数）</t>
  </si>
  <si>
    <t>甘阳关</t>
  </si>
  <si>
    <t>布依族</t>
  </si>
  <si>
    <t>王维远</t>
  </si>
  <si>
    <t>金钟山乡初级中学</t>
  </si>
  <si>
    <t>初中地理教师（聘用教师控制数）</t>
  </si>
  <si>
    <t>黄定忠</t>
  </si>
  <si>
    <t>猪场乡初级中学</t>
  </si>
  <si>
    <t>初中生物教师（聘用教师控制数）</t>
  </si>
  <si>
    <t>王正飞</t>
  </si>
  <si>
    <t>初中美术教师（聘用教师控制数）</t>
  </si>
  <si>
    <t>李文平</t>
  </si>
  <si>
    <t>德峨镇初级中学</t>
  </si>
  <si>
    <t>杨刚</t>
  </si>
  <si>
    <t>浦利苹</t>
  </si>
  <si>
    <t>张云美</t>
  </si>
  <si>
    <t>卢娟</t>
  </si>
  <si>
    <t>德峨镇常么初级中学</t>
  </si>
  <si>
    <t>李室宏</t>
  </si>
  <si>
    <t>1：3</t>
  </si>
  <si>
    <t>李汉雨</t>
  </si>
  <si>
    <t>水族</t>
  </si>
  <si>
    <t>王玉兰</t>
  </si>
  <si>
    <t>初中化学教师（聘用教师控制数）</t>
  </si>
  <si>
    <t>李廷发</t>
  </si>
  <si>
    <t>黄飞</t>
  </si>
  <si>
    <t>克长乡初级中学</t>
  </si>
  <si>
    <t>李菲</t>
  </si>
  <si>
    <t>蛇场乡初级中学</t>
  </si>
  <si>
    <t>蒙锡望</t>
  </si>
  <si>
    <t>1：1.5</t>
  </si>
  <si>
    <t>朱芳</t>
  </si>
  <si>
    <t>周昆伟</t>
  </si>
  <si>
    <t>隆或镇初级中学</t>
  </si>
  <si>
    <t>罗桂英</t>
  </si>
  <si>
    <t>1:1</t>
  </si>
  <si>
    <t>王占生</t>
  </si>
  <si>
    <t>1:2.5</t>
  </si>
  <si>
    <t>付国友</t>
  </si>
  <si>
    <t>陆光合</t>
  </si>
  <si>
    <t>苏菊</t>
  </si>
  <si>
    <t>彝族</t>
  </si>
  <si>
    <t>单庆太</t>
  </si>
  <si>
    <t>介廷乡中心小学</t>
  </si>
  <si>
    <t>介廷乡中心校语文教师（聘用教师控制数）</t>
  </si>
  <si>
    <t>岑雪梅</t>
  </si>
  <si>
    <t>1:3</t>
  </si>
  <si>
    <t>王庭佳</t>
  </si>
  <si>
    <t>岑彩问</t>
  </si>
  <si>
    <t>韦晓娟</t>
  </si>
  <si>
    <t>黄瑞月</t>
  </si>
  <si>
    <t>杨金机</t>
  </si>
  <si>
    <t>隆或镇中心小学</t>
  </si>
  <si>
    <t>隆或镇中心校语文教师（聘用教师控制数）</t>
  </si>
  <si>
    <t>王定成</t>
  </si>
  <si>
    <t>黄绍文</t>
  </si>
  <si>
    <t>朱映娇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</si>
</sst>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7">
    <font>
      <sz val="11"/>
      <color theme="1"/>
      <name val="Tahoma"/>
      <charset val="134"/>
    </font>
    <font>
      <sz val="10"/>
      <color indexed="8"/>
      <name val="宋体"/>
      <charset val="134"/>
    </font>
    <font>
      <sz val="10"/>
      <color indexed="8"/>
      <name val="宋体"/>
      <charset val="134"/>
      <scheme val="minor"/>
    </font>
    <font>
      <sz val="10"/>
      <color theme="1"/>
      <name val="宋体"/>
      <charset val="134"/>
      <scheme val="minor"/>
    </font>
    <font>
      <sz val="11"/>
      <color indexed="8"/>
      <name val="宋体"/>
      <charset val="134"/>
      <scheme val="minor"/>
    </font>
    <font>
      <b/>
      <sz val="20"/>
      <color rgb="FF000000"/>
      <name val="宋体"/>
      <charset val="134"/>
    </font>
    <font>
      <b/>
      <sz val="10"/>
      <name val="宋体"/>
      <charset val="134"/>
      <scheme val="minor"/>
    </font>
    <font>
      <sz val="9"/>
      <color theme="1"/>
      <name val="宋体"/>
      <charset val="134"/>
      <scheme val="minor"/>
    </font>
    <font>
      <sz val="11"/>
      <color theme="1"/>
      <name val="宋体"/>
      <charset val="134"/>
      <scheme val="minor"/>
    </font>
    <font>
      <b/>
      <sz val="10"/>
      <color indexed="8"/>
      <name val="宋体"/>
      <charset val="134"/>
      <scheme val="minor"/>
    </font>
    <font>
      <sz val="12"/>
      <name val="宋体"/>
      <charset val="134"/>
    </font>
    <font>
      <sz val="11"/>
      <color theme="0"/>
      <name val="宋体"/>
      <charset val="0"/>
      <scheme val="minor"/>
    </font>
    <font>
      <sz val="11"/>
      <color indexed="8"/>
      <name val="宋体"/>
      <charset val="134"/>
    </font>
    <font>
      <sz val="11"/>
      <color indexed="9"/>
      <name val="宋体"/>
      <charset val="134"/>
    </font>
    <font>
      <sz val="11"/>
      <color rgb="FF9C6500"/>
      <name val="宋体"/>
      <charset val="0"/>
      <scheme val="minor"/>
    </font>
    <font>
      <b/>
      <sz val="11"/>
      <color indexed="8"/>
      <name val="宋体"/>
      <charset val="134"/>
    </font>
    <font>
      <sz val="11"/>
      <color rgb="FFFF0000"/>
      <name val="宋体"/>
      <charset val="0"/>
      <scheme val="minor"/>
    </font>
    <font>
      <sz val="11"/>
      <color rgb="FF3F3F76"/>
      <name val="宋体"/>
      <charset val="0"/>
      <scheme val="minor"/>
    </font>
    <font>
      <sz val="11"/>
      <color theme="1"/>
      <name val="宋体"/>
      <charset val="0"/>
      <scheme val="minor"/>
    </font>
    <font>
      <sz val="11"/>
      <color rgb="FFFA7D00"/>
      <name val="宋体"/>
      <charset val="0"/>
      <scheme val="minor"/>
    </font>
    <font>
      <i/>
      <sz val="11"/>
      <color rgb="FF7F7F7F"/>
      <name val="宋体"/>
      <charset val="0"/>
      <scheme val="minor"/>
    </font>
    <font>
      <sz val="18"/>
      <color indexed="54"/>
      <name val="宋体"/>
      <charset val="134"/>
    </font>
    <font>
      <sz val="11"/>
      <color rgb="FF9C0006"/>
      <name val="宋体"/>
      <charset val="0"/>
      <scheme val="minor"/>
    </font>
    <font>
      <b/>
      <sz val="11"/>
      <color indexed="56"/>
      <name val="宋体"/>
      <charset val="134"/>
    </font>
    <font>
      <b/>
      <sz val="13"/>
      <color indexed="54"/>
      <name val="宋体"/>
      <charset val="134"/>
    </font>
    <font>
      <b/>
      <sz val="15"/>
      <color indexed="56"/>
      <name val="宋体"/>
      <charset val="134"/>
    </font>
    <font>
      <b/>
      <sz val="11"/>
      <color indexed="54"/>
      <name val="宋体"/>
      <charset val="134"/>
    </font>
    <font>
      <b/>
      <sz val="15"/>
      <color indexed="54"/>
      <name val="宋体"/>
      <charset val="134"/>
    </font>
    <font>
      <b/>
      <sz val="13"/>
      <color indexed="56"/>
      <name val="宋体"/>
      <charset val="134"/>
    </font>
    <font>
      <sz val="11"/>
      <color indexed="20"/>
      <name val="宋体"/>
      <charset val="134"/>
    </font>
    <font>
      <u/>
      <sz val="11"/>
      <color rgb="FF0000FF"/>
      <name val="宋体"/>
      <charset val="0"/>
      <scheme val="minor"/>
    </font>
    <font>
      <u/>
      <sz val="11"/>
      <color rgb="FF800080"/>
      <name val="宋体"/>
      <charset val="0"/>
      <scheme val="minor"/>
    </font>
    <font>
      <b/>
      <sz val="18"/>
      <color indexed="54"/>
      <name val="宋体"/>
      <charset val="134"/>
    </font>
    <font>
      <b/>
      <sz val="11"/>
      <color theme="3"/>
      <name val="宋体"/>
      <charset val="134"/>
      <scheme val="minor"/>
    </font>
    <font>
      <b/>
      <sz val="18"/>
      <color theme="3"/>
      <name val="宋体"/>
      <charset val="134"/>
      <scheme val="minor"/>
    </font>
    <font>
      <sz val="11"/>
      <color indexed="6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62"/>
      <name val="宋体"/>
      <charset val="134"/>
    </font>
    <font>
      <b/>
      <sz val="11"/>
      <color theme="1"/>
      <name val="宋体"/>
      <charset val="0"/>
      <scheme val="minor"/>
    </font>
    <font>
      <sz val="11"/>
      <color rgb="FF006100"/>
      <name val="宋体"/>
      <charset val="0"/>
      <scheme val="minor"/>
    </font>
    <font>
      <b/>
      <sz val="11"/>
      <color indexed="52"/>
      <name val="宋体"/>
      <charset val="134"/>
    </font>
    <font>
      <b/>
      <sz val="18"/>
      <color indexed="56"/>
      <name val="宋体"/>
      <charset val="134"/>
    </font>
    <font>
      <b/>
      <sz val="11"/>
      <color indexed="9"/>
      <name val="宋体"/>
      <charset val="134"/>
    </font>
    <font>
      <i/>
      <sz val="11"/>
      <color indexed="23"/>
      <name val="宋体"/>
      <charset val="134"/>
    </font>
    <font>
      <sz val="11"/>
      <color indexed="16"/>
      <name val="宋体"/>
      <charset val="134"/>
    </font>
    <font>
      <sz val="11"/>
      <color indexed="53"/>
      <name val="宋体"/>
      <charset val="134"/>
    </font>
    <font>
      <sz val="10"/>
      <name val="Arial"/>
      <charset val="134"/>
    </font>
    <font>
      <b/>
      <sz val="11"/>
      <color indexed="53"/>
      <name val="宋体"/>
      <charset val="134"/>
    </font>
    <font>
      <b/>
      <sz val="11"/>
      <color indexed="63"/>
      <name val="宋体"/>
      <charset val="134"/>
    </font>
    <font>
      <sz val="11"/>
      <color indexed="17"/>
      <name val="宋体"/>
      <charset val="134"/>
    </font>
    <font>
      <sz val="11"/>
      <color indexed="19"/>
      <name val="宋体"/>
      <charset val="134"/>
    </font>
    <font>
      <sz val="11"/>
      <color indexed="52"/>
      <name val="宋体"/>
      <charset val="134"/>
    </font>
    <font>
      <sz val="11"/>
      <color indexed="10"/>
      <name val="宋体"/>
      <charset val="134"/>
    </font>
  </fonts>
  <fills count="59">
    <fill>
      <patternFill patternType="none"/>
    </fill>
    <fill>
      <patternFill patternType="gray125"/>
    </fill>
    <fill>
      <patternFill patternType="solid">
        <fgColor theme="4"/>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rgb="FFFFEB9C"/>
        <bgColor indexed="64"/>
      </patternFill>
    </fill>
    <fill>
      <patternFill patternType="solid">
        <fgColor indexed="52"/>
        <bgColor indexed="64"/>
      </patternFill>
    </fill>
    <fill>
      <patternFill patternType="solid">
        <fgColor indexed="49"/>
        <bgColor indexed="64"/>
      </patternFill>
    </fill>
    <fill>
      <patternFill patternType="solid">
        <fgColor theme="8"/>
        <bgColor indexed="64"/>
      </patternFill>
    </fill>
    <fill>
      <patternFill patternType="solid">
        <fgColor theme="7" tint="0.399975585192419"/>
        <bgColor indexed="64"/>
      </patternFill>
    </fill>
    <fill>
      <patternFill patternType="solid">
        <fgColor theme="9"/>
        <bgColor indexed="64"/>
      </patternFill>
    </fill>
    <fill>
      <patternFill patternType="solid">
        <fgColor rgb="FFFFCC99"/>
        <bgColor indexed="64"/>
      </patternFill>
    </fill>
    <fill>
      <patternFill patternType="solid">
        <fgColor theme="6" tint="0.799981688894314"/>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10"/>
        <bgColor indexed="64"/>
      </patternFill>
    </fill>
    <fill>
      <patternFill patternType="solid">
        <fgColor theme="6" tint="0.599993896298105"/>
        <bgColor indexed="64"/>
      </patternFill>
    </fill>
    <fill>
      <patternFill patternType="solid">
        <fgColor rgb="FFFFC7CE"/>
        <bgColor indexed="64"/>
      </patternFill>
    </fill>
    <fill>
      <patternFill patternType="solid">
        <fgColor indexed="31"/>
        <bgColor indexed="64"/>
      </patternFill>
    </fill>
    <fill>
      <patternFill patternType="solid">
        <fgColor indexed="11"/>
        <bgColor indexed="64"/>
      </patternFill>
    </fill>
    <fill>
      <patternFill patternType="solid">
        <fgColor indexed="46"/>
        <bgColor indexed="64"/>
      </patternFill>
    </fill>
    <fill>
      <patternFill patternType="solid">
        <fgColor indexed="62"/>
        <bgColor indexed="64"/>
      </patternFill>
    </fill>
    <fill>
      <patternFill patternType="solid">
        <fgColor indexed="29"/>
        <bgColor indexed="64"/>
      </patternFill>
    </fill>
    <fill>
      <patternFill patternType="solid">
        <fgColor theme="6" tint="0.399975585192419"/>
        <bgColor indexed="64"/>
      </patternFill>
    </fill>
    <fill>
      <patternFill patternType="solid">
        <fgColor indexed="57"/>
        <bgColor indexed="64"/>
      </patternFill>
    </fill>
    <fill>
      <patternFill patternType="solid">
        <fgColor indexed="45"/>
        <bgColor indexed="64"/>
      </patternFill>
    </fill>
    <fill>
      <patternFill patternType="solid">
        <fgColor indexed="53"/>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5"/>
        <bgColor indexed="64"/>
      </patternFill>
    </fill>
    <fill>
      <patternFill patternType="solid">
        <fgColor rgb="FFC6EFCE"/>
        <bgColor indexed="64"/>
      </patternFill>
    </fill>
    <fill>
      <patternFill patternType="solid">
        <fgColor theme="4" tint="0.799981688894314"/>
        <bgColor indexed="64"/>
      </patternFill>
    </fill>
    <fill>
      <patternFill patternType="solid">
        <fgColor indexed="3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indexed="51"/>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indexed="54"/>
        <bgColor indexed="64"/>
      </patternFill>
    </fill>
    <fill>
      <patternFill patternType="solid">
        <fgColor indexed="30"/>
        <bgColor indexed="64"/>
      </patternFill>
    </fill>
    <fill>
      <patternFill patternType="solid">
        <fgColor indexed="24"/>
        <bgColor indexed="64"/>
      </patternFill>
    </fill>
    <fill>
      <patternFill patternType="solid">
        <fgColor indexed="48"/>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indexed="48"/>
      </top>
      <bottom style="double">
        <color indexed="4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indexed="30"/>
      </bottom>
      <diagonal/>
    </border>
    <border>
      <left/>
      <right/>
      <top/>
      <bottom style="thick">
        <color indexed="44"/>
      </bottom>
      <diagonal/>
    </border>
    <border>
      <left/>
      <right/>
      <top/>
      <bottom style="thick">
        <color indexed="62"/>
      </bottom>
      <diagonal/>
    </border>
    <border>
      <left/>
      <right/>
      <top/>
      <bottom style="medium">
        <color indexed="22"/>
      </bottom>
      <diagonal/>
    </border>
    <border>
      <left/>
      <right/>
      <top/>
      <bottom style="medium">
        <color indexed="44"/>
      </bottom>
      <diagonal/>
    </border>
    <border>
      <left/>
      <right/>
      <top/>
      <bottom style="thick">
        <color indexed="49"/>
      </bottom>
      <diagonal/>
    </border>
    <border>
      <left/>
      <right/>
      <top/>
      <bottom style="thick">
        <color indexed="22"/>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62"/>
      </bottom>
      <diagonal/>
    </border>
    <border>
      <left/>
      <right/>
      <top style="thin">
        <color indexed="62"/>
      </top>
      <bottom style="double">
        <color indexed="62"/>
      </bottom>
      <diagonal/>
    </border>
  </borders>
  <cellStyleXfs count="6284">
    <xf numFmtId="0" fontId="0" fillId="0" borderId="0">
      <alignment vertical="center"/>
    </xf>
    <xf numFmtId="0" fontId="10" fillId="0" borderId="0"/>
    <xf numFmtId="0" fontId="10" fillId="0" borderId="0">
      <alignment vertical="center"/>
    </xf>
    <xf numFmtId="0" fontId="10" fillId="0" borderId="0">
      <alignment vertical="center"/>
    </xf>
    <xf numFmtId="42" fontId="8" fillId="0" borderId="0" applyFont="0" applyFill="0" applyBorder="0" applyAlignment="0" applyProtection="0">
      <alignment vertical="center"/>
    </xf>
    <xf numFmtId="0" fontId="10" fillId="0" borderId="0" applyProtection="0">
      <alignment vertical="center"/>
    </xf>
    <xf numFmtId="0" fontId="12" fillId="5" borderId="0" applyNumberFormat="0" applyBorder="0" applyAlignment="0" applyProtection="0">
      <alignment vertical="center"/>
    </xf>
    <xf numFmtId="0" fontId="13" fillId="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17" fillId="14" borderId="3" applyNumberFormat="0" applyAlignment="0" applyProtection="0">
      <alignment vertical="center"/>
    </xf>
    <xf numFmtId="0" fontId="10" fillId="0" borderId="0">
      <alignment vertical="center"/>
    </xf>
    <xf numFmtId="0" fontId="12" fillId="3" borderId="0" applyNumberFormat="0" applyBorder="0" applyAlignment="0" applyProtection="0">
      <alignment vertical="center"/>
    </xf>
    <xf numFmtId="0" fontId="8" fillId="0" borderId="0"/>
    <xf numFmtId="0" fontId="8" fillId="0" borderId="0"/>
    <xf numFmtId="0" fontId="10" fillId="0" borderId="0" applyProtection="0">
      <alignment vertical="center"/>
    </xf>
    <xf numFmtId="44" fontId="8" fillId="0" borderId="0" applyFont="0" applyFill="0" applyBorder="0" applyAlignment="0" applyProtection="0">
      <alignment vertical="center"/>
    </xf>
    <xf numFmtId="0" fontId="18" fillId="15"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0" fillId="0" borderId="0"/>
    <xf numFmtId="0" fontId="10" fillId="0" borderId="0"/>
    <xf numFmtId="0" fontId="10" fillId="0" borderId="0">
      <alignment vertical="center"/>
    </xf>
    <xf numFmtId="41" fontId="8" fillId="0" borderId="0" applyFont="0" applyFill="0" applyBorder="0" applyAlignment="0" applyProtection="0">
      <alignment vertical="center"/>
    </xf>
    <xf numFmtId="0" fontId="10" fillId="0" borderId="0"/>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8" fillId="20" borderId="0" applyNumberFormat="0" applyBorder="0" applyAlignment="0" applyProtection="0">
      <alignment vertical="center"/>
    </xf>
    <xf numFmtId="0" fontId="8" fillId="0" borderId="0"/>
    <xf numFmtId="0" fontId="10" fillId="0" borderId="0"/>
    <xf numFmtId="0" fontId="12" fillId="3" borderId="0" applyNumberFormat="0" applyBorder="0" applyAlignment="0" applyProtection="0">
      <alignment vertical="center"/>
    </xf>
    <xf numFmtId="0" fontId="22" fillId="21" borderId="0" applyNumberFormat="0" applyBorder="0" applyAlignment="0" applyProtection="0">
      <alignment vertical="center"/>
    </xf>
    <xf numFmtId="0" fontId="13" fillId="6" borderId="0" applyNumberFormat="0" applyBorder="0" applyAlignment="0" applyProtection="0">
      <alignment vertical="center"/>
    </xf>
    <xf numFmtId="0" fontId="12" fillId="22" borderId="0" applyNumberFormat="0" applyBorder="0" applyAlignment="0" applyProtection="0">
      <alignment vertical="center"/>
    </xf>
    <xf numFmtId="0" fontId="10" fillId="0" borderId="0" applyProtection="0">
      <alignment vertical="center"/>
    </xf>
    <xf numFmtId="43" fontId="8" fillId="0" borderId="0" applyFont="0" applyFill="0" applyBorder="0" applyAlignment="0" applyProtection="0">
      <alignment vertical="center"/>
    </xf>
    <xf numFmtId="0" fontId="10" fillId="0" borderId="0" applyProtection="0">
      <alignment vertical="center"/>
    </xf>
    <xf numFmtId="0" fontId="11" fillId="27"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30" fillId="0" borderId="0" applyNumberFormat="0" applyFill="0" applyBorder="0" applyAlignment="0" applyProtection="0">
      <alignment vertical="center"/>
    </xf>
    <xf numFmtId="0" fontId="10" fillId="0" borderId="0" applyProtection="0">
      <alignment vertical="center"/>
    </xf>
    <xf numFmtId="0" fontId="10" fillId="0" borderId="0">
      <alignment vertical="center"/>
    </xf>
    <xf numFmtId="0" fontId="12" fillId="5" borderId="0" applyNumberFormat="0" applyBorder="0" applyAlignment="0" applyProtection="0">
      <alignment vertical="center"/>
    </xf>
    <xf numFmtId="0" fontId="10" fillId="0" borderId="0"/>
    <xf numFmtId="9" fontId="8" fillId="0" borderId="0" applyFont="0" applyFill="0" applyBorder="0" applyAlignment="0" applyProtection="0">
      <alignment vertical="center"/>
    </xf>
    <xf numFmtId="0" fontId="12" fillId="16" borderId="0" applyNumberFormat="0" applyBorder="0" applyAlignment="0" applyProtection="0">
      <alignment vertical="center"/>
    </xf>
    <xf numFmtId="0" fontId="31" fillId="0" borderId="0" applyNumberFormat="0" applyFill="0" applyBorder="0" applyAlignment="0" applyProtection="0">
      <alignment vertical="center"/>
    </xf>
    <xf numFmtId="0" fontId="10" fillId="0" borderId="0"/>
    <xf numFmtId="0" fontId="10" fillId="0" borderId="0"/>
    <xf numFmtId="0" fontId="8" fillId="31" borderId="14" applyNumberFormat="0" applyFont="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1" fillId="32" borderId="0" applyNumberFormat="0" applyBorder="0" applyAlignment="0" applyProtection="0">
      <alignment vertical="center"/>
    </xf>
    <xf numFmtId="0" fontId="33" fillId="0" borderId="0" applyNumberFormat="0" applyFill="0" applyBorder="0" applyAlignment="0" applyProtection="0">
      <alignment vertical="center"/>
    </xf>
    <xf numFmtId="0" fontId="10" fillId="0" borderId="0"/>
    <xf numFmtId="0" fontId="16" fillId="0" borderId="0" applyNumberFormat="0" applyFill="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0" fillId="0" borderId="0" applyProtection="0">
      <alignment vertical="center"/>
    </xf>
    <xf numFmtId="0" fontId="34" fillId="0" borderId="0" applyNumberFormat="0" applyFill="0" applyBorder="0" applyAlignment="0" applyProtection="0">
      <alignment vertical="center"/>
    </xf>
    <xf numFmtId="0" fontId="12" fillId="6" borderId="0" applyNumberFormat="0" applyBorder="0" applyAlignment="0" applyProtection="0">
      <alignment vertical="center"/>
    </xf>
    <xf numFmtId="0" fontId="10" fillId="0" borderId="0"/>
    <xf numFmtId="0" fontId="20" fillId="0" borderId="0" applyNumberFormat="0" applyFill="0" applyBorder="0" applyAlignment="0" applyProtection="0">
      <alignment vertical="center"/>
    </xf>
    <xf numFmtId="0" fontId="10" fillId="0" borderId="0" applyProtection="0">
      <alignment vertical="center"/>
    </xf>
    <xf numFmtId="0" fontId="10" fillId="0" borderId="0">
      <alignment vertical="center"/>
    </xf>
    <xf numFmtId="0" fontId="12" fillId="18" borderId="0" applyNumberFormat="0" applyBorder="0" applyAlignment="0" applyProtection="0">
      <alignment vertical="center"/>
    </xf>
    <xf numFmtId="0" fontId="36" fillId="0" borderId="15" applyNumberFormat="0" applyFill="0" applyAlignment="0" applyProtection="0">
      <alignment vertical="center"/>
    </xf>
    <xf numFmtId="0" fontId="10" fillId="0" borderId="0"/>
    <xf numFmtId="0" fontId="12" fillId="22" borderId="0" applyNumberFormat="0" applyBorder="0" applyAlignment="0" applyProtection="0">
      <alignment vertical="center"/>
    </xf>
    <xf numFmtId="0" fontId="37" fillId="0" borderId="15" applyNumberFormat="0" applyFill="0" applyAlignment="0" applyProtection="0">
      <alignment vertical="center"/>
    </xf>
    <xf numFmtId="0" fontId="10" fillId="0" borderId="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1" fillId="33" borderId="0" applyNumberFormat="0" applyBorder="0" applyAlignment="0" applyProtection="0">
      <alignment vertical="center"/>
    </xf>
    <xf numFmtId="0" fontId="33" fillId="0" borderId="16" applyNumberFormat="0" applyFill="0" applyAlignment="0" applyProtection="0">
      <alignment vertical="center"/>
    </xf>
    <xf numFmtId="0" fontId="12" fillId="16" borderId="0" applyNumberFormat="0" applyBorder="0" applyAlignment="0" applyProtection="0">
      <alignment vertical="center"/>
    </xf>
    <xf numFmtId="0" fontId="12" fillId="7" borderId="0" applyNumberFormat="0" applyBorder="0" applyAlignment="0" applyProtection="0">
      <alignment vertical="center"/>
    </xf>
    <xf numFmtId="0" fontId="10" fillId="0" borderId="0"/>
    <xf numFmtId="0" fontId="11" fillId="12"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24" borderId="0" applyNumberFormat="0" applyBorder="0" applyAlignment="0" applyProtection="0">
      <alignment vertical="center"/>
    </xf>
    <xf numFmtId="0" fontId="38" fillId="35" borderId="17" applyNumberFormat="0" applyAlignment="0" applyProtection="0">
      <alignment vertical="center"/>
    </xf>
    <xf numFmtId="0" fontId="12" fillId="23" borderId="0" applyNumberFormat="0" applyBorder="0" applyAlignment="0" applyProtection="0">
      <alignment vertical="center"/>
    </xf>
    <xf numFmtId="0" fontId="39" fillId="35" borderId="3" applyNumberFormat="0" applyAlignment="0" applyProtection="0">
      <alignment vertical="center"/>
    </xf>
    <xf numFmtId="0" fontId="25" fillId="0" borderId="7" applyNumberFormat="0" applyFill="0" applyAlignment="0" applyProtection="0">
      <alignment vertical="center"/>
    </xf>
    <xf numFmtId="0" fontId="12" fillId="18" borderId="0" applyNumberFormat="0" applyBorder="0" applyAlignment="0" applyProtection="0">
      <alignment vertical="center"/>
    </xf>
    <xf numFmtId="0" fontId="29" fillId="29" borderId="0" applyNumberFormat="0" applyBorder="0" applyAlignment="0" applyProtection="0">
      <alignment vertical="center"/>
    </xf>
    <xf numFmtId="0" fontId="40" fillId="36" borderId="18" applyNumberFormat="0" applyAlignment="0" applyProtection="0">
      <alignment vertical="center"/>
    </xf>
    <xf numFmtId="0" fontId="10" fillId="0" borderId="0"/>
    <xf numFmtId="0" fontId="18" fillId="37" borderId="0" applyNumberFormat="0" applyBorder="0" applyAlignment="0" applyProtection="0">
      <alignment vertical="center"/>
    </xf>
    <xf numFmtId="0" fontId="12" fillId="18" borderId="0" applyNumberFormat="0" applyBorder="0" applyAlignment="0" applyProtection="0">
      <alignment vertical="center"/>
    </xf>
    <xf numFmtId="0" fontId="11" fillId="38" borderId="0" applyNumberFormat="0" applyBorder="0" applyAlignment="0" applyProtection="0">
      <alignment vertical="center"/>
    </xf>
    <xf numFmtId="0" fontId="10" fillId="0" borderId="0">
      <alignment vertical="center"/>
    </xf>
    <xf numFmtId="0" fontId="10" fillId="0" borderId="0" applyProtection="0">
      <alignment vertical="center"/>
    </xf>
    <xf numFmtId="0" fontId="12" fillId="24" borderId="0" applyNumberFormat="0" applyBorder="0" applyAlignment="0" applyProtection="0">
      <alignment vertical="center"/>
    </xf>
    <xf numFmtId="0" fontId="12" fillId="5" borderId="0" applyNumberFormat="0" applyBorder="0" applyAlignment="0" applyProtection="0">
      <alignment vertical="center"/>
    </xf>
    <xf numFmtId="0" fontId="13" fillId="39" borderId="0" applyNumberFormat="0" applyBorder="0" applyAlignment="0" applyProtection="0">
      <alignment vertical="center"/>
    </xf>
    <xf numFmtId="0" fontId="19" fillId="0" borderId="4" applyNumberFormat="0" applyFill="0" applyAlignment="0" applyProtection="0">
      <alignment vertical="center"/>
    </xf>
    <xf numFmtId="0" fontId="10" fillId="17" borderId="13" applyNumberFormat="0" applyFont="0" applyAlignment="0" applyProtection="0">
      <alignment vertical="center"/>
    </xf>
    <xf numFmtId="0" fontId="12" fillId="16" borderId="0" applyNumberFormat="0" applyBorder="0" applyAlignment="0" applyProtection="0">
      <alignment vertical="center"/>
    </xf>
    <xf numFmtId="0" fontId="42" fillId="0" borderId="20" applyNumberFormat="0" applyFill="0" applyAlignment="0" applyProtection="0">
      <alignment vertical="center"/>
    </xf>
    <xf numFmtId="0" fontId="13" fillId="5" borderId="0" applyNumberFormat="0" applyBorder="0" applyAlignment="0" applyProtection="0">
      <alignment vertical="center"/>
    </xf>
    <xf numFmtId="0" fontId="10" fillId="0" borderId="0" applyProtection="0">
      <alignment vertical="center"/>
    </xf>
    <xf numFmtId="0" fontId="10" fillId="0" borderId="0"/>
    <xf numFmtId="0" fontId="10" fillId="0" borderId="0"/>
    <xf numFmtId="0" fontId="10" fillId="0" borderId="0"/>
    <xf numFmtId="0" fontId="43" fillId="40" borderId="0" applyNumberFormat="0" applyBorder="0" applyAlignment="0" applyProtection="0">
      <alignment vertical="center"/>
    </xf>
    <xf numFmtId="0" fontId="29" fillId="29" borderId="0" applyNumberFormat="0" applyBorder="0" applyAlignment="0" applyProtection="0">
      <alignment vertical="center"/>
    </xf>
    <xf numFmtId="0" fontId="12" fillId="4" borderId="0" applyNumberFormat="0" applyBorder="0" applyAlignment="0" applyProtection="0">
      <alignment vertical="center"/>
    </xf>
    <xf numFmtId="0" fontId="12" fillId="24" borderId="0" applyNumberFormat="0" applyBorder="0" applyAlignment="0" applyProtection="0">
      <alignment vertical="center"/>
    </xf>
    <xf numFmtId="0" fontId="10" fillId="0" borderId="0">
      <alignment vertical="center"/>
    </xf>
    <xf numFmtId="0" fontId="12" fillId="16" borderId="0" applyNumberFormat="0" applyBorder="0" applyAlignment="0" applyProtection="0">
      <alignment vertical="center"/>
    </xf>
    <xf numFmtId="0" fontId="14" fillId="8" borderId="0" applyNumberFormat="0" applyBorder="0" applyAlignment="0" applyProtection="0">
      <alignment vertical="center"/>
    </xf>
    <xf numFmtId="0" fontId="18" fillId="34" borderId="0" applyNumberFormat="0" applyBorder="0" applyAlignment="0" applyProtection="0">
      <alignment vertical="center"/>
    </xf>
    <xf numFmtId="0" fontId="12" fillId="18" borderId="0" applyNumberFormat="0" applyBorder="0" applyAlignment="0" applyProtection="0">
      <alignment vertical="center"/>
    </xf>
    <xf numFmtId="0" fontId="11" fillId="2" borderId="0" applyNumberFormat="0" applyBorder="0" applyAlignment="0" applyProtection="0">
      <alignment vertical="center"/>
    </xf>
    <xf numFmtId="0" fontId="10" fillId="0" borderId="0">
      <alignment vertical="center"/>
    </xf>
    <xf numFmtId="0" fontId="12" fillId="24" borderId="0" applyNumberFormat="0" applyBorder="0" applyAlignment="0" applyProtection="0">
      <alignment vertical="center"/>
    </xf>
    <xf numFmtId="0" fontId="18" fillId="41" borderId="0" applyNumberFormat="0" applyBorder="0" applyAlignment="0" applyProtection="0">
      <alignment vertical="center"/>
    </xf>
    <xf numFmtId="0" fontId="27" fillId="0" borderId="10" applyNumberFormat="0" applyFill="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10" fillId="0" borderId="0">
      <alignment vertical="center"/>
    </xf>
    <xf numFmtId="0" fontId="18" fillId="43" borderId="0" applyNumberFormat="0" applyBorder="0" applyAlignment="0" applyProtection="0">
      <alignment vertical="center"/>
    </xf>
    <xf numFmtId="0" fontId="18" fillId="44" borderId="0" applyNumberFormat="0" applyBorder="0" applyAlignment="0" applyProtection="0">
      <alignment vertical="center"/>
    </xf>
    <xf numFmtId="0" fontId="12" fillId="5" borderId="0" applyNumberFormat="0" applyBorder="0" applyAlignment="0" applyProtection="0">
      <alignment vertical="center"/>
    </xf>
    <xf numFmtId="0" fontId="27" fillId="0" borderId="10" applyNumberFormat="0" applyFill="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0" fillId="0" borderId="0">
      <alignment vertical="center"/>
    </xf>
    <xf numFmtId="0" fontId="18" fillId="45" borderId="0" applyNumberFormat="0" applyBorder="0" applyAlignment="0" applyProtection="0">
      <alignment vertical="center"/>
    </xf>
    <xf numFmtId="0" fontId="12" fillId="18" borderId="0" applyNumberFormat="0" applyBorder="0" applyAlignment="0" applyProtection="0">
      <alignment vertical="center"/>
    </xf>
    <xf numFmtId="0" fontId="11" fillId="47" borderId="0" applyNumberFormat="0" applyBorder="0" applyAlignment="0" applyProtection="0">
      <alignment vertical="center"/>
    </xf>
    <xf numFmtId="0" fontId="10" fillId="0" borderId="0"/>
    <xf numFmtId="0" fontId="10" fillId="0" borderId="0" applyProtection="0">
      <alignment vertical="center"/>
    </xf>
    <xf numFmtId="0" fontId="12" fillId="24" borderId="0" applyNumberFormat="0" applyBorder="0" applyAlignment="0" applyProtection="0">
      <alignment vertical="center"/>
    </xf>
    <xf numFmtId="0" fontId="11" fillId="49" borderId="0" applyNumberFormat="0" applyBorder="0" applyAlignment="0" applyProtection="0">
      <alignment vertical="center"/>
    </xf>
    <xf numFmtId="0" fontId="10" fillId="0" borderId="0"/>
    <xf numFmtId="0" fontId="18" fillId="50" borderId="0" applyNumberFormat="0" applyBorder="0" applyAlignment="0" applyProtection="0">
      <alignment vertical="center"/>
    </xf>
    <xf numFmtId="0" fontId="10" fillId="0" borderId="0"/>
    <xf numFmtId="0" fontId="10" fillId="0" borderId="0" applyProtection="0">
      <alignment vertical="center"/>
    </xf>
    <xf numFmtId="0" fontId="13" fillId="6" borderId="0" applyNumberFormat="0" applyBorder="0" applyAlignment="0" applyProtection="0">
      <alignment vertical="center"/>
    </xf>
    <xf numFmtId="0" fontId="12" fillId="18" borderId="0" applyNumberFormat="0" applyBorder="0" applyAlignment="0" applyProtection="0">
      <alignment vertical="center"/>
    </xf>
    <xf numFmtId="0" fontId="44" fillId="7" borderId="19" applyNumberFormat="0" applyAlignment="0" applyProtection="0">
      <alignment vertical="center"/>
    </xf>
    <xf numFmtId="0" fontId="13" fillId="10" borderId="0" applyNumberFormat="0" applyBorder="0" applyAlignment="0" applyProtection="0">
      <alignment vertical="center"/>
    </xf>
    <xf numFmtId="0" fontId="12" fillId="18" borderId="0" applyNumberFormat="0" applyBorder="0" applyAlignment="0" applyProtection="0">
      <alignment vertical="center"/>
    </xf>
    <xf numFmtId="0" fontId="18" fillId="51" borderId="0" applyNumberFormat="0" applyBorder="0" applyAlignment="0" applyProtection="0">
      <alignment vertical="center"/>
    </xf>
    <xf numFmtId="0" fontId="8" fillId="0" borderId="0">
      <alignment vertical="center"/>
    </xf>
    <xf numFmtId="0" fontId="10" fillId="0" borderId="0"/>
    <xf numFmtId="0" fontId="11" fillId="11"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8" fillId="52" borderId="0" applyNumberFormat="0" applyBorder="0" applyAlignment="0" applyProtection="0">
      <alignment vertical="center"/>
    </xf>
    <xf numFmtId="0" fontId="8" fillId="0" borderId="0">
      <alignment vertical="center"/>
    </xf>
    <xf numFmtId="0" fontId="8" fillId="0" borderId="0"/>
    <xf numFmtId="0" fontId="10" fillId="0" borderId="0" applyProtection="0">
      <alignment vertical="center"/>
    </xf>
    <xf numFmtId="0" fontId="10" fillId="0" borderId="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16" borderId="0" applyNumberFormat="0" applyBorder="0" applyAlignment="0" applyProtection="0">
      <alignment vertical="center"/>
    </xf>
    <xf numFmtId="0" fontId="11" fillId="53" borderId="0" applyNumberFormat="0" applyBorder="0" applyAlignment="0" applyProtection="0">
      <alignment vertical="center"/>
    </xf>
    <xf numFmtId="0" fontId="35" fillId="6" borderId="0" applyNumberFormat="0" applyBorder="0" applyAlignment="0" applyProtection="0">
      <alignment vertical="center"/>
    </xf>
    <xf numFmtId="0" fontId="13" fillId="28" borderId="0" applyNumberFormat="0" applyBorder="0" applyAlignment="0" applyProtection="0">
      <alignment vertical="center"/>
    </xf>
    <xf numFmtId="0" fontId="12" fillId="7" borderId="0" applyNumberFormat="0" applyBorder="0" applyAlignment="0" applyProtection="0">
      <alignment vertical="center"/>
    </xf>
    <xf numFmtId="0" fontId="10" fillId="0" borderId="0"/>
    <xf numFmtId="0" fontId="11" fillId="13"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0" fillId="0" borderId="0">
      <alignment vertical="center"/>
    </xf>
    <xf numFmtId="0" fontId="12" fillId="16" borderId="0" applyNumberFormat="0" applyBorder="0" applyAlignment="0" applyProtection="0">
      <alignment vertical="center"/>
    </xf>
    <xf numFmtId="0" fontId="18" fillId="54" borderId="0" applyNumberFormat="0" applyBorder="0" applyAlignment="0" applyProtection="0">
      <alignment vertical="center"/>
    </xf>
    <xf numFmtId="0" fontId="10" fillId="0" borderId="0"/>
    <xf numFmtId="0" fontId="10" fillId="0" borderId="0" applyProtection="0">
      <alignment vertical="center"/>
    </xf>
    <xf numFmtId="0" fontId="10" fillId="0" borderId="0" applyProtection="0">
      <alignment vertical="center"/>
    </xf>
    <xf numFmtId="0" fontId="11" fillId="48" borderId="0" applyNumberFormat="0" applyBorder="0" applyAlignment="0" applyProtection="0">
      <alignment vertical="center"/>
    </xf>
    <xf numFmtId="0" fontId="35" fillId="6" borderId="0" applyNumberFormat="0" applyBorder="0" applyAlignment="0" applyProtection="0">
      <alignment vertical="center"/>
    </xf>
    <xf numFmtId="0" fontId="12" fillId="22" borderId="0" applyNumberFormat="0" applyBorder="0" applyAlignment="0" applyProtection="0">
      <alignment vertical="center"/>
    </xf>
    <xf numFmtId="0" fontId="13" fillId="28" borderId="0" applyNumberFormat="0" applyBorder="0" applyAlignment="0" applyProtection="0">
      <alignment vertical="center"/>
    </xf>
    <xf numFmtId="0" fontId="10" fillId="0" borderId="0"/>
    <xf numFmtId="0" fontId="10" fillId="0" borderId="0"/>
    <xf numFmtId="0" fontId="12" fillId="5" borderId="0" applyNumberFormat="0" applyBorder="0" applyAlignment="0" applyProtection="0">
      <alignment vertical="center"/>
    </xf>
    <xf numFmtId="0" fontId="10" fillId="0" borderId="0">
      <alignment vertical="center"/>
    </xf>
    <xf numFmtId="0" fontId="0" fillId="0" borderId="0">
      <alignment vertical="center"/>
    </xf>
    <xf numFmtId="0" fontId="10" fillId="0" borderId="0"/>
    <xf numFmtId="0" fontId="10" fillId="0" borderId="0" applyProtection="0">
      <alignment vertical="center"/>
    </xf>
    <xf numFmtId="0" fontId="10" fillId="0" borderId="0"/>
    <xf numFmtId="0" fontId="13" fillId="9" borderId="0" applyNumberFormat="0" applyBorder="0" applyAlignment="0" applyProtection="0">
      <alignment vertical="center"/>
    </xf>
    <xf numFmtId="0" fontId="12" fillId="16" borderId="0" applyNumberFormat="0" applyBorder="0" applyAlignment="0" applyProtection="0">
      <alignment vertical="center"/>
    </xf>
    <xf numFmtId="0" fontId="12" fillId="7"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0" fillId="0" borderId="0"/>
    <xf numFmtId="0" fontId="8" fillId="0" borderId="0">
      <alignment vertical="center"/>
    </xf>
    <xf numFmtId="0" fontId="10" fillId="0" borderId="0" applyProtection="0">
      <alignment vertical="center"/>
    </xf>
    <xf numFmtId="0" fontId="27" fillId="0" borderId="12" applyNumberFormat="0" applyFill="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Alignment="0" applyProtection="0">
      <alignment vertical="center"/>
    </xf>
    <xf numFmtId="0" fontId="10" fillId="0" borderId="0"/>
    <xf numFmtId="0" fontId="10" fillId="17" borderId="13" applyNumberFormat="0" applyFont="0" applyAlignment="0" applyProtection="0">
      <alignment vertical="center"/>
    </xf>
    <xf numFmtId="0" fontId="12" fillId="16" borderId="0" applyNumberFormat="0" applyBorder="0" applyAlignment="0" applyProtection="0">
      <alignment vertical="center"/>
    </xf>
    <xf numFmtId="0" fontId="10" fillId="0" borderId="0"/>
    <xf numFmtId="0" fontId="10" fillId="0" borderId="0"/>
    <xf numFmtId="0" fontId="12" fillId="16"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0" fillId="0" borderId="0"/>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46" borderId="0" applyNumberFormat="0" applyBorder="0" applyAlignment="0" applyProtection="0">
      <alignment vertical="center"/>
    </xf>
    <xf numFmtId="0" fontId="10" fillId="0" borderId="0"/>
    <xf numFmtId="0" fontId="10" fillId="0" borderId="0"/>
    <xf numFmtId="0" fontId="10" fillId="0" borderId="0"/>
    <xf numFmtId="0" fontId="12" fillId="16" borderId="0" applyNumberFormat="0" applyBorder="0" applyAlignment="0" applyProtection="0">
      <alignment vertical="center"/>
    </xf>
    <xf numFmtId="0" fontId="12" fillId="7" borderId="0" applyNumberFormat="0" applyBorder="0" applyAlignment="0" applyProtection="0">
      <alignment vertical="center"/>
    </xf>
    <xf numFmtId="0" fontId="10" fillId="0" borderId="0"/>
    <xf numFmtId="0" fontId="10" fillId="0" borderId="0"/>
    <xf numFmtId="0" fontId="12" fillId="16"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29" fillId="29"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10" fillId="0" borderId="0"/>
    <xf numFmtId="0" fontId="29" fillId="29"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10" fillId="0" borderId="0"/>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0" fillId="0" borderId="0"/>
    <xf numFmtId="0" fontId="10" fillId="0" borderId="0"/>
    <xf numFmtId="0" fontId="12" fillId="6"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3" fillId="42" borderId="0" applyNumberFormat="0" applyBorder="0" applyAlignment="0" applyProtection="0">
      <alignment vertical="center"/>
    </xf>
    <xf numFmtId="0" fontId="12" fillId="6"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0" fillId="0" borderId="0"/>
    <xf numFmtId="0" fontId="10" fillId="0" borderId="0"/>
    <xf numFmtId="0" fontId="12" fillId="5" borderId="0" applyNumberFormat="0" applyBorder="0" applyAlignment="0" applyProtection="0">
      <alignment vertical="center"/>
    </xf>
    <xf numFmtId="0" fontId="10" fillId="0" borderId="0"/>
    <xf numFmtId="0" fontId="12" fillId="18" borderId="0" applyNumberFormat="0" applyBorder="0" applyAlignment="0" applyProtection="0">
      <alignment vertical="center"/>
    </xf>
    <xf numFmtId="0" fontId="10" fillId="0" borderId="0"/>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xf numFmtId="0" fontId="12" fillId="5" borderId="0" applyNumberFormat="0" applyBorder="0" applyAlignment="0" applyProtection="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2" fillId="16"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10" fillId="0" borderId="0"/>
    <xf numFmtId="0" fontId="12" fillId="18" borderId="0" applyNumberFormat="0" applyBorder="0" applyAlignment="0" applyProtection="0">
      <alignment vertical="center"/>
    </xf>
    <xf numFmtId="0" fontId="10" fillId="0" borderId="0"/>
    <xf numFmtId="0" fontId="12" fillId="2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applyProtection="0">
      <alignment vertical="center"/>
    </xf>
    <xf numFmtId="0" fontId="10" fillId="0" borderId="0"/>
    <xf numFmtId="0" fontId="12" fillId="2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2" fillId="16" borderId="0" applyNumberFormat="0" applyBorder="0" applyAlignment="0" applyProtection="0">
      <alignment vertical="center"/>
    </xf>
    <xf numFmtId="0" fontId="50" fillId="0" borderId="0"/>
    <xf numFmtId="0" fontId="12" fillId="16" borderId="0" applyNumberFormat="0" applyBorder="0" applyAlignment="0" applyProtection="0">
      <alignment vertical="center"/>
    </xf>
    <xf numFmtId="0" fontId="10" fillId="0" borderId="0"/>
    <xf numFmtId="0" fontId="10" fillId="0" borderId="0"/>
    <xf numFmtId="0" fontId="10" fillId="0" borderId="0"/>
    <xf numFmtId="0" fontId="13" fillId="5" borderId="0" applyNumberFormat="0" applyBorder="0" applyAlignment="0" applyProtection="0">
      <alignment vertical="center"/>
    </xf>
    <xf numFmtId="0" fontId="12" fillId="18"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0" fillId="0" borderId="0"/>
    <xf numFmtId="0" fontId="10" fillId="0" borderId="0"/>
    <xf numFmtId="0" fontId="10" fillId="0" borderId="0"/>
    <xf numFmtId="0" fontId="12" fillId="22" borderId="0" applyNumberFormat="0" applyBorder="0" applyAlignment="0" applyProtection="0">
      <alignment vertical="center"/>
    </xf>
    <xf numFmtId="0" fontId="10" fillId="0" borderId="0"/>
    <xf numFmtId="0" fontId="10" fillId="0" borderId="0"/>
    <xf numFmtId="0" fontId="10" fillId="0" borderId="0"/>
    <xf numFmtId="0" fontId="27" fillId="0" borderId="10" applyNumberFormat="0" applyFill="0" applyAlignment="0" applyProtection="0">
      <alignment vertical="center"/>
    </xf>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0" fillId="0" borderId="0"/>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3" fillId="5"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0" fillId="0" borderId="0"/>
    <xf numFmtId="0" fontId="10" fillId="0" borderId="0" applyProtection="0">
      <alignment vertical="center"/>
    </xf>
    <xf numFmtId="0" fontId="12" fillId="3" borderId="0" applyNumberFormat="0" applyBorder="0" applyAlignment="0" applyProtection="0">
      <alignment vertical="center"/>
    </xf>
    <xf numFmtId="0" fontId="10" fillId="0" borderId="0"/>
    <xf numFmtId="0" fontId="10" fillId="0" borderId="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2" fillId="29"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0" fillId="0" borderId="0"/>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7" fillId="0" borderId="10" applyNumberFormat="0" applyFill="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0" fillId="0" borderId="0"/>
    <xf numFmtId="0" fontId="10" fillId="0" borderId="0">
      <alignment vertical="center"/>
    </xf>
    <xf numFmtId="0" fontId="12" fillId="5" borderId="0" applyNumberFormat="0" applyBorder="0" applyAlignment="0" applyProtection="0">
      <alignment vertical="center"/>
    </xf>
    <xf numFmtId="0" fontId="12" fillId="22" borderId="0" applyNumberFormat="0" applyBorder="0" applyAlignment="0" applyProtection="0">
      <alignment vertical="center"/>
    </xf>
    <xf numFmtId="0" fontId="13" fillId="4" borderId="0" applyNumberFormat="0" applyBorder="0" applyAlignment="0" applyProtection="0">
      <alignment vertical="center"/>
    </xf>
    <xf numFmtId="0" fontId="12" fillId="22"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0" fillId="0" borderId="0"/>
    <xf numFmtId="0" fontId="10" fillId="0" borderId="0"/>
    <xf numFmtId="0" fontId="12" fillId="22" borderId="0" applyNumberFormat="0" applyBorder="0" applyAlignment="0" applyProtection="0">
      <alignment vertical="center"/>
    </xf>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2" fillId="22" borderId="0" applyNumberFormat="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3" fillId="19" borderId="0" applyNumberFormat="0" applyBorder="0" applyAlignment="0" applyProtection="0">
      <alignment vertical="center"/>
    </xf>
    <xf numFmtId="0" fontId="12" fillId="18" borderId="0" applyNumberFormat="0" applyBorder="0" applyAlignment="0" applyProtection="0">
      <alignment vertical="center"/>
    </xf>
    <xf numFmtId="0" fontId="13" fillId="19" borderId="0" applyNumberFormat="0" applyBorder="0" applyAlignment="0" applyProtection="0">
      <alignment vertical="center"/>
    </xf>
    <xf numFmtId="0" fontId="12" fillId="18" borderId="0" applyNumberFormat="0" applyBorder="0" applyAlignment="0" applyProtection="0">
      <alignment vertical="center"/>
    </xf>
    <xf numFmtId="0" fontId="13" fillId="19" borderId="0" applyNumberFormat="0" applyBorder="0" applyAlignment="0" applyProtection="0">
      <alignment vertical="center"/>
    </xf>
    <xf numFmtId="0" fontId="12" fillId="18" borderId="0" applyNumberFormat="0" applyBorder="0" applyAlignment="0" applyProtection="0">
      <alignment vertical="center"/>
    </xf>
    <xf numFmtId="0" fontId="13" fillId="19" borderId="0" applyNumberFormat="0" applyBorder="0" applyAlignment="0" applyProtection="0">
      <alignment vertical="center"/>
    </xf>
    <xf numFmtId="0" fontId="12" fillId="18" borderId="0" applyNumberFormat="0" applyBorder="0" applyAlignment="0" applyProtection="0">
      <alignment vertical="center"/>
    </xf>
    <xf numFmtId="0" fontId="13" fillId="6" borderId="0" applyNumberFormat="0" applyBorder="0" applyAlignment="0" applyProtection="0">
      <alignment vertical="center"/>
    </xf>
    <xf numFmtId="0" fontId="13" fillId="19" borderId="0" applyNumberFormat="0" applyBorder="0" applyAlignment="0" applyProtection="0">
      <alignment vertical="center"/>
    </xf>
    <xf numFmtId="0" fontId="12" fillId="22" borderId="0" applyNumberFormat="0" applyBorder="0" applyAlignment="0" applyProtection="0">
      <alignment vertical="center"/>
    </xf>
    <xf numFmtId="0" fontId="12" fillId="18" borderId="0" applyNumberFormat="0" applyBorder="0" applyAlignment="0" applyProtection="0">
      <alignment vertical="center"/>
    </xf>
    <xf numFmtId="0" fontId="10" fillId="0" borderId="0"/>
    <xf numFmtId="0" fontId="13" fillId="6" borderId="0" applyNumberFormat="0" applyBorder="0" applyAlignment="0" applyProtection="0">
      <alignment vertical="center"/>
    </xf>
    <xf numFmtId="0" fontId="13" fillId="19"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4" borderId="0" applyNumberFormat="0" applyBorder="0" applyAlignment="0" applyProtection="0">
      <alignment vertical="center"/>
    </xf>
    <xf numFmtId="0" fontId="13" fillId="30" borderId="0" applyNumberFormat="0" applyBorder="0" applyAlignment="0" applyProtection="0">
      <alignment vertical="center"/>
    </xf>
    <xf numFmtId="0" fontId="12" fillId="29" borderId="0" applyNumberFormat="0" applyBorder="0" applyAlignment="0" applyProtection="0">
      <alignment vertical="center"/>
    </xf>
    <xf numFmtId="0" fontId="12" fillId="24" borderId="0" applyNumberFormat="0" applyBorder="0" applyAlignment="0" applyProtection="0">
      <alignment vertical="center"/>
    </xf>
    <xf numFmtId="0" fontId="12" fillId="4" borderId="0" applyNumberFormat="0" applyBorder="0" applyAlignment="0" applyProtection="0">
      <alignment vertical="center"/>
    </xf>
    <xf numFmtId="0" fontId="13" fillId="30"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0" fillId="0" borderId="0">
      <alignment vertical="center"/>
    </xf>
    <xf numFmtId="0" fontId="10" fillId="0" borderId="0"/>
    <xf numFmtId="0" fontId="12" fillId="3"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0" fillId="0" borderId="0"/>
    <xf numFmtId="0" fontId="12" fillId="29" borderId="0" applyNumberFormat="0" applyBorder="0" applyAlignment="0" applyProtection="0">
      <alignment vertical="center"/>
    </xf>
    <xf numFmtId="0" fontId="13" fillId="5"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0" fillId="0" borderId="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3" fillId="28" borderId="0" applyNumberFormat="0" applyBorder="0" applyAlignment="0" applyProtection="0">
      <alignment vertical="center"/>
    </xf>
    <xf numFmtId="0" fontId="13" fillId="7"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3" fillId="19" borderId="0" applyNumberFormat="0" applyBorder="0" applyAlignment="0" applyProtection="0">
      <alignment vertical="center"/>
    </xf>
    <xf numFmtId="0" fontId="12" fillId="17" borderId="0" applyNumberFormat="0" applyBorder="0" applyAlignment="0" applyProtection="0">
      <alignment vertical="center"/>
    </xf>
    <xf numFmtId="0" fontId="8" fillId="0" borderId="0"/>
    <xf numFmtId="0" fontId="8" fillId="0" borderId="0"/>
    <xf numFmtId="0" fontId="12" fillId="17" borderId="0" applyNumberFormat="0" applyBorder="0" applyAlignment="0" applyProtection="0">
      <alignment vertical="center"/>
    </xf>
    <xf numFmtId="0" fontId="8" fillId="0" borderId="0"/>
    <xf numFmtId="0" fontId="12" fillId="17" borderId="0" applyNumberFormat="0" applyBorder="0" applyAlignment="0" applyProtection="0">
      <alignment vertical="center"/>
    </xf>
    <xf numFmtId="0" fontId="8" fillId="0" borderId="0"/>
    <xf numFmtId="0" fontId="12" fillId="17" borderId="0" applyNumberFormat="0" applyBorder="0" applyAlignment="0" applyProtection="0">
      <alignment vertical="center"/>
    </xf>
    <xf numFmtId="0" fontId="8" fillId="0" borderId="0"/>
    <xf numFmtId="0" fontId="8" fillId="0" borderId="0"/>
    <xf numFmtId="0" fontId="12" fillId="29" borderId="0" applyNumberFormat="0" applyBorder="0" applyAlignment="0" applyProtection="0">
      <alignment vertical="center"/>
    </xf>
    <xf numFmtId="0" fontId="8" fillId="0" borderId="0"/>
    <xf numFmtId="0" fontId="8" fillId="0" borderId="0"/>
    <xf numFmtId="0" fontId="10" fillId="0" borderId="0"/>
    <xf numFmtId="0" fontId="12" fillId="17"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2" fillId="24"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0" fillId="0" borderId="0">
      <alignment vertical="center"/>
    </xf>
    <xf numFmtId="0" fontId="12" fillId="3" borderId="0" applyNumberFormat="0" applyBorder="0" applyAlignment="0" applyProtection="0">
      <alignment vertical="center"/>
    </xf>
    <xf numFmtId="0" fontId="13" fillId="56" borderId="0" applyNumberFormat="0" applyBorder="0" applyAlignment="0" applyProtection="0">
      <alignment vertical="center"/>
    </xf>
    <xf numFmtId="0" fontId="12" fillId="24" borderId="0" applyNumberFormat="0" applyBorder="0" applyAlignment="0" applyProtection="0">
      <alignment vertical="center"/>
    </xf>
    <xf numFmtId="0" fontId="10" fillId="0" borderId="0">
      <alignment vertical="center"/>
    </xf>
    <xf numFmtId="0" fontId="10" fillId="0" borderId="0"/>
    <xf numFmtId="0" fontId="12" fillId="3"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0" fillId="0" borderId="0">
      <alignment vertical="center"/>
    </xf>
    <xf numFmtId="0" fontId="12"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3" fillId="6"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3" fillId="4"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0" fillId="0" borderId="0">
      <alignment vertical="center"/>
    </xf>
    <xf numFmtId="0" fontId="10" fillId="0" borderId="0"/>
    <xf numFmtId="0" fontId="13" fillId="6" borderId="0" applyNumberFormat="0" applyBorder="0" applyAlignment="0" applyProtection="0">
      <alignment vertical="center"/>
    </xf>
    <xf numFmtId="0" fontId="12" fillId="18" borderId="0" applyNumberFormat="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0" borderId="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7" borderId="0" applyNumberFormat="0" applyBorder="0" applyAlignment="0" applyProtection="0">
      <alignment vertical="center"/>
    </xf>
    <xf numFmtId="0" fontId="10" fillId="0" borderId="0" applyProtection="0">
      <alignment vertical="center"/>
    </xf>
    <xf numFmtId="0" fontId="12" fillId="3" borderId="0" applyNumberFormat="0" applyBorder="0" applyAlignment="0" applyProtection="0">
      <alignment vertical="center"/>
    </xf>
    <xf numFmtId="0" fontId="10" fillId="0" borderId="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0" borderId="0">
      <alignment vertical="center"/>
    </xf>
    <xf numFmtId="0" fontId="12" fillId="3" borderId="0" applyNumberFormat="0" applyBorder="0" applyAlignment="0" applyProtection="0">
      <alignment vertical="center"/>
    </xf>
    <xf numFmtId="0" fontId="13" fillId="56" borderId="0" applyNumberFormat="0" applyBorder="0" applyAlignment="0" applyProtection="0">
      <alignment vertical="center"/>
    </xf>
    <xf numFmtId="0" fontId="10" fillId="0" borderId="0">
      <alignment vertical="center"/>
    </xf>
    <xf numFmtId="0" fontId="10" fillId="0" borderId="0">
      <alignment vertical="center"/>
    </xf>
    <xf numFmtId="0" fontId="12" fillId="3" borderId="0" applyNumberFormat="0" applyBorder="0" applyAlignment="0" applyProtection="0">
      <alignment vertical="center"/>
    </xf>
    <xf numFmtId="0" fontId="10" fillId="0" borderId="0" applyProtection="0">
      <alignment vertical="center"/>
    </xf>
    <xf numFmtId="0" fontId="12" fillId="3" borderId="0" applyNumberFormat="0" applyBorder="0" applyAlignment="0" applyProtection="0">
      <alignment vertical="center"/>
    </xf>
    <xf numFmtId="0" fontId="10"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26" borderId="0" applyNumberFormat="0" applyBorder="0" applyAlignment="0" applyProtection="0">
      <alignment vertical="center"/>
    </xf>
    <xf numFmtId="0" fontId="12" fillId="16" borderId="0" applyNumberFormat="0" applyBorder="0" applyAlignment="0" applyProtection="0">
      <alignment vertical="center"/>
    </xf>
    <xf numFmtId="0" fontId="10" fillId="0" borderId="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0" fillId="0" borderId="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0" fillId="0" borderId="0">
      <alignment vertical="center"/>
    </xf>
    <xf numFmtId="0" fontId="12" fillId="3" borderId="0" applyNumberFormat="0" applyBorder="0" applyAlignment="0" applyProtection="0">
      <alignment vertical="center"/>
    </xf>
    <xf numFmtId="0" fontId="10" fillId="0" borderId="0">
      <alignment vertical="center"/>
    </xf>
    <xf numFmtId="0" fontId="12" fillId="16" borderId="0" applyNumberFormat="0" applyBorder="0" applyAlignment="0" applyProtection="0">
      <alignment vertical="center"/>
    </xf>
    <xf numFmtId="0" fontId="12" fillId="24" borderId="0" applyNumberFormat="0" applyBorder="0" applyAlignment="0" applyProtection="0">
      <alignment vertical="center"/>
    </xf>
    <xf numFmtId="0" fontId="10" fillId="0" borderId="0">
      <alignment vertical="center"/>
    </xf>
    <xf numFmtId="0" fontId="12" fillId="2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5" borderId="0" applyNumberFormat="0" applyBorder="0" applyAlignment="0" applyProtection="0">
      <alignment vertical="center"/>
    </xf>
    <xf numFmtId="0" fontId="12" fillId="24"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0" fillId="0" borderId="0" applyProtection="0">
      <alignment vertical="center"/>
    </xf>
    <xf numFmtId="0" fontId="12" fillId="24" borderId="0" applyNumberFormat="0" applyBorder="0" applyAlignment="0" applyProtection="0">
      <alignment vertical="center"/>
    </xf>
    <xf numFmtId="0" fontId="13" fillId="56" borderId="0" applyNumberFormat="0" applyBorder="0" applyAlignment="0" applyProtection="0">
      <alignment vertical="center"/>
    </xf>
    <xf numFmtId="0" fontId="12" fillId="24" borderId="0" applyNumberFormat="0" applyBorder="0" applyAlignment="0" applyProtection="0">
      <alignment vertical="center"/>
    </xf>
    <xf numFmtId="0" fontId="10" fillId="0" borderId="0">
      <alignment vertical="center"/>
    </xf>
    <xf numFmtId="0" fontId="12" fillId="24" borderId="0" applyNumberFormat="0" applyBorder="0" applyAlignment="0" applyProtection="0">
      <alignment vertical="center"/>
    </xf>
    <xf numFmtId="0" fontId="10" fillId="0" borderId="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12" fillId="24"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2" fillId="24" borderId="0" applyNumberFormat="0" applyBorder="0" applyAlignment="0" applyProtection="0">
      <alignment vertical="center"/>
    </xf>
    <xf numFmtId="0" fontId="10" fillId="0" borderId="0">
      <alignment vertical="center"/>
    </xf>
    <xf numFmtId="0" fontId="12" fillId="17"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10" fillId="0" borderId="0"/>
    <xf numFmtId="0" fontId="10" fillId="0" borderId="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0" fillId="0" borderId="0">
      <alignment vertical="center"/>
    </xf>
    <xf numFmtId="0" fontId="12" fillId="24" borderId="0" applyNumberFormat="0" applyBorder="0" applyAlignment="0" applyProtection="0">
      <alignment vertical="center"/>
    </xf>
    <xf numFmtId="0" fontId="10" fillId="0" borderId="0"/>
    <xf numFmtId="0" fontId="12" fillId="18" borderId="0" applyNumberFormat="0" applyBorder="0" applyAlignment="0" applyProtection="0">
      <alignment vertical="center"/>
    </xf>
    <xf numFmtId="0" fontId="10" fillId="0" borderId="0">
      <alignment vertical="center"/>
    </xf>
    <xf numFmtId="0" fontId="12" fillId="4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0" fillId="0" borderId="0">
      <alignment vertical="center"/>
    </xf>
    <xf numFmtId="0" fontId="12" fillId="5"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22"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0" fillId="0" borderId="0"/>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0" fillId="0" borderId="0"/>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0" fillId="0" borderId="0"/>
    <xf numFmtId="0" fontId="12" fillId="18" borderId="0" applyNumberFormat="0" applyBorder="0" applyAlignment="0" applyProtection="0">
      <alignment vertical="center"/>
    </xf>
    <xf numFmtId="0" fontId="27" fillId="0" borderId="10" applyNumberFormat="0" applyFill="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27" fillId="0" borderId="12" applyNumberFormat="0" applyFill="0" applyAlignment="0" applyProtection="0">
      <alignment vertical="center"/>
    </xf>
    <xf numFmtId="0" fontId="12" fillId="4" borderId="0" applyNumberFormat="0" applyBorder="0" applyAlignment="0" applyProtection="0">
      <alignment vertical="center"/>
    </xf>
    <xf numFmtId="0" fontId="10" fillId="0" borderId="0"/>
    <xf numFmtId="0" fontId="10" fillId="0" borderId="0">
      <alignment vertical="center"/>
    </xf>
    <xf numFmtId="0" fontId="12" fillId="18"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3" fillId="1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0" fillId="0" borderId="0"/>
    <xf numFmtId="0" fontId="10" fillId="0" borderId="0" applyProtection="0">
      <alignment vertical="center"/>
    </xf>
    <xf numFmtId="0" fontId="12" fillId="18" borderId="0" applyNumberFormat="0" applyBorder="0" applyAlignment="0" applyProtection="0">
      <alignment vertical="center"/>
    </xf>
    <xf numFmtId="0" fontId="12" fillId="22" borderId="0" applyNumberFormat="0" applyBorder="0" applyAlignment="0" applyProtection="0">
      <alignment vertical="center"/>
    </xf>
    <xf numFmtId="0" fontId="13" fillId="4" borderId="0" applyNumberFormat="0" applyBorder="0" applyAlignment="0" applyProtection="0">
      <alignment vertical="center"/>
    </xf>
    <xf numFmtId="0" fontId="10" fillId="0" borderId="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2" fillId="22"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22"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0" fillId="0" borderId="0"/>
    <xf numFmtId="0" fontId="10" fillId="0" borderId="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0" fillId="0" borderId="0"/>
    <xf numFmtId="0" fontId="12" fillId="18" borderId="0" applyNumberFormat="0" applyBorder="0" applyAlignment="0" applyProtection="0">
      <alignment vertical="center"/>
    </xf>
    <xf numFmtId="0" fontId="13" fillId="10"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0" fillId="0" borderId="0"/>
    <xf numFmtId="0" fontId="10" fillId="0" borderId="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applyProtection="0">
      <alignment vertical="center"/>
    </xf>
    <xf numFmtId="0" fontId="12" fillId="18" borderId="0" applyNumberFormat="0" applyBorder="0" applyAlignment="0" applyProtection="0">
      <alignment vertical="center"/>
    </xf>
    <xf numFmtId="0" fontId="8" fillId="0" borderId="0"/>
    <xf numFmtId="0" fontId="10" fillId="0" borderId="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applyProtection="0">
      <alignment vertical="center"/>
    </xf>
    <xf numFmtId="0" fontId="12" fillId="18"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applyProtection="0">
      <alignment vertical="center"/>
    </xf>
    <xf numFmtId="0" fontId="12" fillId="5" borderId="0" applyNumberFormat="0" applyBorder="0" applyAlignment="0" applyProtection="0">
      <alignment vertical="center"/>
    </xf>
    <xf numFmtId="0" fontId="13" fillId="9"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Alignment="0" applyProtection="0">
      <alignment vertical="center"/>
    </xf>
    <xf numFmtId="0" fontId="12" fillId="16" borderId="0" applyNumberFormat="0" applyBorder="0" applyAlignment="0" applyProtection="0">
      <alignment vertical="center"/>
    </xf>
    <xf numFmtId="0" fontId="12" fillId="5" borderId="0" applyNumberFormat="0" applyBorder="0" applyAlignment="0" applyProtection="0">
      <alignment vertical="center"/>
    </xf>
    <xf numFmtId="0" fontId="8" fillId="0" borderId="0"/>
    <xf numFmtId="0" fontId="10" fillId="0" borderId="0">
      <alignment vertical="center"/>
    </xf>
    <xf numFmtId="0" fontId="13" fillId="10" borderId="0" applyNumberFormat="0" applyBorder="0" applyAlignment="0" applyProtection="0">
      <alignment vertical="center"/>
    </xf>
    <xf numFmtId="0" fontId="12" fillId="3" borderId="0" applyNumberFormat="0" applyBorder="0" applyAlignment="0" applyProtection="0">
      <alignment vertical="center"/>
    </xf>
    <xf numFmtId="0" fontId="10" fillId="0" borderId="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0" fillId="0" borderId="0"/>
    <xf numFmtId="0" fontId="12" fillId="5" borderId="0" applyNumberFormat="0" applyBorder="0" applyAlignment="0" applyProtection="0">
      <alignment vertical="center"/>
    </xf>
    <xf numFmtId="0" fontId="10" fillId="0" borderId="0" applyProtection="0">
      <alignment vertical="center"/>
    </xf>
    <xf numFmtId="0" fontId="13" fillId="1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44" fillId="7" borderId="19" applyNumberFormat="0" applyAlignment="0" applyProtection="0">
      <alignment vertical="center"/>
    </xf>
    <xf numFmtId="0" fontId="10" fillId="0" borderId="0" applyProtection="0">
      <alignment vertical="center"/>
    </xf>
    <xf numFmtId="0" fontId="10" fillId="0" borderId="0"/>
    <xf numFmtId="0" fontId="12" fillId="18" borderId="0" applyNumberFormat="0" applyBorder="0" applyAlignment="0" applyProtection="0">
      <alignment vertical="center"/>
    </xf>
    <xf numFmtId="0" fontId="12" fillId="0" borderId="0">
      <alignment vertical="center"/>
    </xf>
    <xf numFmtId="0" fontId="12" fillId="16"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44" fillId="7" borderId="19" applyNumberFormat="0" applyAlignment="0" applyProtection="0">
      <alignment vertical="center"/>
    </xf>
    <xf numFmtId="0" fontId="10" fillId="0" borderId="0"/>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3" fillId="28" borderId="0" applyNumberFormat="0" applyBorder="0" applyAlignment="0" applyProtection="0">
      <alignment vertical="center"/>
    </xf>
    <xf numFmtId="0" fontId="13" fillId="6"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3" fillId="6" borderId="0" applyNumberFormat="0" applyBorder="0" applyAlignment="0" applyProtection="0">
      <alignment vertical="center"/>
    </xf>
    <xf numFmtId="0" fontId="12" fillId="18" borderId="0" applyNumberFormat="0" applyBorder="0" applyAlignment="0" applyProtection="0">
      <alignment vertical="center"/>
    </xf>
    <xf numFmtId="0" fontId="13" fillId="6" borderId="0" applyNumberFormat="0" applyBorder="0" applyAlignment="0" applyProtection="0">
      <alignment vertical="center"/>
    </xf>
    <xf numFmtId="0" fontId="12" fillId="18"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3" fillId="6"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0" fillId="0" borderId="0">
      <alignment vertical="center"/>
    </xf>
    <xf numFmtId="0" fontId="13" fillId="6" borderId="0" applyNumberFormat="0" applyBorder="0" applyAlignment="0" applyProtection="0">
      <alignment vertical="center"/>
    </xf>
    <xf numFmtId="0" fontId="12" fillId="16"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13" fillId="6"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0" fillId="0" borderId="0">
      <alignment vertical="center"/>
    </xf>
    <xf numFmtId="0" fontId="12" fillId="16" borderId="0" applyNumberFormat="0" applyBorder="0" applyAlignment="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10" fillId="0" borderId="0"/>
    <xf numFmtId="0" fontId="13" fillId="6" borderId="0" applyNumberFormat="0" applyBorder="0" applyAlignment="0" applyProtection="0">
      <alignment vertical="center"/>
    </xf>
    <xf numFmtId="0" fontId="12" fillId="18"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3" fillId="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0" fillId="0" borderId="0"/>
    <xf numFmtId="0" fontId="10" fillId="0" borderId="0"/>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2" fillId="18"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2" fillId="18" borderId="0" applyNumberFormat="0" applyBorder="0" applyAlignment="0" applyProtection="0">
      <alignment vertical="center"/>
    </xf>
    <xf numFmtId="0" fontId="27" fillId="0" borderId="10" applyNumberFormat="0" applyFill="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0" fillId="0" borderId="0">
      <alignment vertical="center"/>
    </xf>
    <xf numFmtId="0" fontId="13" fillId="56" borderId="0" applyNumberFormat="0" applyBorder="0" applyAlignment="0" applyProtection="0">
      <alignment vertical="center"/>
    </xf>
    <xf numFmtId="0" fontId="12" fillId="18" borderId="0" applyNumberFormat="0" applyBorder="0" applyAlignment="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lignment vertical="center"/>
    </xf>
    <xf numFmtId="0" fontId="12" fillId="5" borderId="0" applyNumberFormat="0" applyBorder="0" applyAlignment="0" applyProtection="0">
      <alignment vertical="center"/>
    </xf>
    <xf numFmtId="0" fontId="10" fillId="0" borderId="0">
      <alignment vertical="center"/>
    </xf>
    <xf numFmtId="0" fontId="13" fillId="56"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0" fillId="0" borderId="0" applyProtection="0">
      <alignment vertical="center"/>
    </xf>
    <xf numFmtId="0" fontId="10" fillId="0" borderId="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lignment vertical="center"/>
    </xf>
    <xf numFmtId="0" fontId="10" fillId="0" borderId="0"/>
    <xf numFmtId="0" fontId="12" fillId="5"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10" fillId="0" borderId="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3" fillId="6"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0" fillId="0" borderId="0" applyProtection="0">
      <alignment vertical="center"/>
    </xf>
    <xf numFmtId="0" fontId="10" fillId="0" borderId="0">
      <alignment vertical="center"/>
    </xf>
    <xf numFmtId="0" fontId="41" fillId="5" borderId="19" applyNumberFormat="0" applyAlignment="0" applyProtection="0">
      <alignment vertical="center"/>
    </xf>
    <xf numFmtId="0" fontId="12" fillId="5" borderId="0" applyNumberFormat="0" applyBorder="0" applyAlignment="0" applyProtection="0">
      <alignment vertical="center"/>
    </xf>
    <xf numFmtId="0" fontId="10" fillId="0" borderId="0"/>
    <xf numFmtId="0" fontId="10" fillId="0" borderId="0"/>
    <xf numFmtId="0" fontId="10" fillId="0" borderId="0">
      <alignment vertical="center"/>
    </xf>
    <xf numFmtId="0" fontId="41" fillId="5" borderId="19" applyNumberFormat="0" applyAlignment="0" applyProtection="0">
      <alignment vertical="center"/>
    </xf>
    <xf numFmtId="0" fontId="12" fillId="5" borderId="0" applyNumberFormat="0" applyBorder="0" applyAlignment="0" applyProtection="0">
      <alignment vertical="center"/>
    </xf>
    <xf numFmtId="0" fontId="10" fillId="0" borderId="0" applyProtection="0">
      <alignment vertical="center"/>
    </xf>
    <xf numFmtId="0" fontId="10" fillId="0" borderId="0">
      <alignment vertical="center"/>
    </xf>
    <xf numFmtId="0" fontId="13" fillId="6"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0" fillId="0" borderId="0" applyProtection="0">
      <alignment vertical="center"/>
    </xf>
    <xf numFmtId="0" fontId="1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10" fillId="0" borderId="0">
      <alignment vertical="center"/>
    </xf>
    <xf numFmtId="0" fontId="12" fillId="16"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3" fillId="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0" fillId="0" borderId="0"/>
    <xf numFmtId="0" fontId="10" fillId="0" borderId="0">
      <alignment vertical="center"/>
    </xf>
    <xf numFmtId="0" fontId="12" fillId="16"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12" fillId="16"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29" fillId="29" borderId="0" applyNumberFormat="0" applyBorder="0" applyAlignment="0" applyProtection="0">
      <alignment vertical="center"/>
    </xf>
    <xf numFmtId="0" fontId="12" fillId="16" borderId="0" applyNumberFormat="0" applyBorder="0" applyAlignment="0" applyProtection="0">
      <alignment vertical="center"/>
    </xf>
    <xf numFmtId="0" fontId="10" fillId="0" borderId="0">
      <alignment vertical="center"/>
    </xf>
    <xf numFmtId="0" fontId="29" fillId="29"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0" fillId="0" borderId="0"/>
    <xf numFmtId="0" fontId="29" fillId="29" borderId="0" applyNumberFormat="0" applyBorder="0" applyAlignment="0" applyProtection="0">
      <alignment vertical="center"/>
    </xf>
    <xf numFmtId="0" fontId="10" fillId="0" borderId="0">
      <alignment vertical="center"/>
    </xf>
    <xf numFmtId="0" fontId="29" fillId="29"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0" fillId="0" borderId="0">
      <alignment vertical="center"/>
    </xf>
    <xf numFmtId="0" fontId="10" fillId="0" borderId="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3" fillId="9"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23" fillId="0" borderId="5" applyNumberFormat="0" applyFill="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26" fillId="0" borderId="9" applyNumberFormat="0" applyFill="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0" fillId="0" borderId="0"/>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3" fillId="10" borderId="0" applyNumberFormat="0" applyBorder="0" applyAlignment="0" applyProtection="0">
      <alignment vertical="center"/>
    </xf>
    <xf numFmtId="0" fontId="12" fillId="5" borderId="0" applyNumberFormat="0" applyBorder="0" applyAlignment="0" applyProtection="0">
      <alignment vertical="center"/>
    </xf>
    <xf numFmtId="0" fontId="12" fillId="24" borderId="0" applyNumberFormat="0" applyBorder="0" applyAlignment="0" applyProtection="0">
      <alignment vertical="center"/>
    </xf>
    <xf numFmtId="0" fontId="47"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0" fillId="0" borderId="0"/>
    <xf numFmtId="0" fontId="10" fillId="0" borderId="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0" fillId="0" borderId="0"/>
    <xf numFmtId="0" fontId="10" fillId="0" borderId="0">
      <alignment vertical="center"/>
    </xf>
    <xf numFmtId="0" fontId="10" fillId="0" borderId="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0" fillId="0" borderId="0"/>
    <xf numFmtId="0" fontId="10" fillId="0" borderId="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8"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12" fillId="1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3" fillId="25" borderId="0" applyNumberFormat="0" applyBorder="0" applyAlignment="0" applyProtection="0">
      <alignment vertical="center"/>
    </xf>
    <xf numFmtId="0" fontId="12" fillId="17" borderId="0" applyNumberFormat="0" applyBorder="0" applyAlignment="0" applyProtection="0">
      <alignment vertical="center"/>
    </xf>
    <xf numFmtId="0" fontId="23" fillId="0" borderId="0" applyNumberFormat="0" applyFill="0" applyBorder="0" applyAlignment="0" applyProtection="0">
      <alignment vertical="center"/>
    </xf>
    <xf numFmtId="0" fontId="12" fillId="7" borderId="0" applyNumberFormat="0" applyBorder="0" applyAlignment="0" applyProtection="0">
      <alignment vertical="center"/>
    </xf>
    <xf numFmtId="0" fontId="13" fillId="58"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Alignment="0" applyProtection="0">
      <alignment vertical="center"/>
    </xf>
    <xf numFmtId="0" fontId="53" fillId="3" borderId="0" applyNumberFormat="0" applyBorder="0" applyAlignment="0" applyProtection="0">
      <alignment vertical="center"/>
    </xf>
    <xf numFmtId="0" fontId="10" fillId="0" borderId="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0" fillId="0" borderId="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0" fillId="0" borderId="0">
      <alignment vertical="center"/>
    </xf>
    <xf numFmtId="0" fontId="10" fillId="0" borderId="0"/>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0" fillId="0" borderId="0">
      <alignment vertical="center"/>
    </xf>
    <xf numFmtId="0" fontId="10" fillId="0" borderId="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0" fillId="0" borderId="0"/>
    <xf numFmtId="0" fontId="12" fillId="5"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0" fillId="0" borderId="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Alignment="0" applyProtection="0">
      <alignment vertical="center"/>
    </xf>
    <xf numFmtId="0" fontId="10" fillId="0" borderId="0" applyProtection="0">
      <alignment vertical="center"/>
    </xf>
    <xf numFmtId="0" fontId="10" fillId="0" borderId="0">
      <alignment vertical="center"/>
    </xf>
    <xf numFmtId="0" fontId="13" fillId="4" borderId="0" applyNumberFormat="0" applyBorder="0" applyAlignment="0" applyProtection="0">
      <alignment vertical="center"/>
    </xf>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3" fillId="7" borderId="0" applyNumberFormat="0" applyBorder="0" applyAlignment="0" applyProtection="0">
      <alignment vertical="center"/>
    </xf>
    <xf numFmtId="0" fontId="12" fillId="22" borderId="0" applyNumberFormat="0" applyBorder="0" applyAlignment="0" applyProtection="0">
      <alignment vertical="center"/>
    </xf>
    <xf numFmtId="0" fontId="13" fillId="6"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0" fillId="0" borderId="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3" fillId="5" borderId="0" applyNumberFormat="0" applyBorder="0" applyAlignment="0" applyProtection="0">
      <alignment vertical="center"/>
    </xf>
    <xf numFmtId="0" fontId="12" fillId="22" borderId="0" applyNumberFormat="0" applyBorder="0" applyAlignment="0" applyProtection="0">
      <alignment vertical="center"/>
    </xf>
    <xf numFmtId="0" fontId="10" fillId="0" borderId="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3" fillId="10" borderId="0" applyNumberFormat="0" applyBorder="0" applyAlignment="0" applyProtection="0">
      <alignment vertical="center"/>
    </xf>
    <xf numFmtId="0" fontId="10" fillId="0" borderId="0">
      <alignment vertical="center"/>
    </xf>
    <xf numFmtId="0" fontId="10" fillId="0" borderId="0">
      <alignment vertical="center"/>
    </xf>
    <xf numFmtId="0" fontId="12" fillId="22" borderId="0" applyNumberFormat="0" applyBorder="0" applyAlignment="0" applyProtection="0">
      <alignment vertical="center"/>
    </xf>
    <xf numFmtId="0" fontId="13" fillId="10" borderId="0" applyNumberFormat="0" applyBorder="0" applyAlignment="0" applyProtection="0">
      <alignment vertical="center"/>
    </xf>
    <xf numFmtId="0" fontId="12" fillId="22" borderId="0" applyNumberFormat="0" applyBorder="0" applyAlignment="0" applyProtection="0">
      <alignment vertical="center"/>
    </xf>
    <xf numFmtId="0" fontId="13" fillId="10" borderId="0" applyNumberFormat="0" applyBorder="0" applyAlignment="0" applyProtection="0">
      <alignment vertical="center"/>
    </xf>
    <xf numFmtId="0" fontId="12" fillId="22" borderId="0" applyNumberFormat="0" applyBorder="0" applyAlignment="0" applyProtection="0">
      <alignment vertical="center"/>
    </xf>
    <xf numFmtId="0" fontId="13" fillId="10" borderId="0" applyNumberFormat="0" applyBorder="0" applyAlignment="0" applyProtection="0">
      <alignment vertical="center"/>
    </xf>
    <xf numFmtId="0" fontId="12" fillId="22" borderId="0" applyNumberFormat="0" applyBorder="0" applyAlignment="0" applyProtection="0">
      <alignment vertical="center"/>
    </xf>
    <xf numFmtId="0" fontId="13" fillId="10" borderId="0" applyNumberFormat="0" applyBorder="0" applyAlignment="0" applyProtection="0">
      <alignment vertical="center"/>
    </xf>
    <xf numFmtId="0" fontId="12" fillId="22" borderId="0" applyNumberFormat="0" applyBorder="0" applyAlignment="0" applyProtection="0">
      <alignment vertical="center"/>
    </xf>
    <xf numFmtId="0" fontId="13" fillId="10" borderId="0" applyNumberFormat="0" applyBorder="0" applyAlignment="0" applyProtection="0">
      <alignment vertical="center"/>
    </xf>
    <xf numFmtId="0" fontId="12" fillId="22"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2" fillId="22" borderId="0" applyNumberFormat="0" applyBorder="0" applyAlignment="0" applyProtection="0">
      <alignment vertical="center"/>
    </xf>
    <xf numFmtId="0" fontId="13" fillId="10" borderId="0" applyNumberFormat="0" applyBorder="0" applyAlignment="0" applyProtection="0">
      <alignment vertical="center"/>
    </xf>
    <xf numFmtId="0" fontId="12" fillId="22" borderId="0" applyNumberFormat="0" applyBorder="0" applyAlignment="0" applyProtection="0">
      <alignment vertical="center"/>
    </xf>
    <xf numFmtId="0" fontId="13" fillId="10"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3" fillId="28" borderId="0" applyNumberFormat="0" applyBorder="0" applyAlignment="0" applyProtection="0">
      <alignment vertical="center"/>
    </xf>
    <xf numFmtId="0" fontId="13" fillId="9" borderId="0" applyNumberFormat="0" applyBorder="0" applyAlignment="0" applyProtection="0">
      <alignment vertical="center"/>
    </xf>
    <xf numFmtId="0" fontId="12" fillId="22" borderId="0" applyNumberFormat="0" applyBorder="0" applyAlignment="0" applyProtection="0">
      <alignment vertical="center"/>
    </xf>
    <xf numFmtId="0" fontId="13" fillId="28" borderId="0" applyNumberFormat="0" applyBorder="0" applyAlignment="0" applyProtection="0">
      <alignment vertical="center"/>
    </xf>
    <xf numFmtId="0" fontId="13" fillId="7" borderId="0" applyNumberFormat="0" applyBorder="0" applyAlignment="0" applyProtection="0">
      <alignment vertical="center"/>
    </xf>
    <xf numFmtId="0" fontId="12" fillId="22" borderId="0" applyNumberFormat="0" applyBorder="0" applyAlignment="0" applyProtection="0">
      <alignment vertical="center"/>
    </xf>
    <xf numFmtId="0" fontId="13" fillId="28"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0" fillId="0" borderId="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0" fillId="0" borderId="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0" fillId="0" borderId="0">
      <alignment vertical="center"/>
    </xf>
    <xf numFmtId="0" fontId="12" fillId="22" borderId="0" applyNumberFormat="0" applyBorder="0" applyAlignment="0" applyProtection="0">
      <alignment vertical="center"/>
    </xf>
    <xf numFmtId="0" fontId="10" fillId="0" borderId="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0" fillId="0" borderId="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Alignment="0" applyProtection="0">
      <alignment vertical="center"/>
    </xf>
    <xf numFmtId="0" fontId="12" fillId="22"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Alignment="0" applyProtection="0">
      <alignment vertical="center"/>
    </xf>
    <xf numFmtId="0" fontId="10" fillId="0" borderId="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0" fillId="0" borderId="0"/>
    <xf numFmtId="0" fontId="10" fillId="0" borderId="0" applyProtection="0">
      <alignment vertical="center"/>
    </xf>
    <xf numFmtId="0" fontId="10" fillId="0" borderId="0"/>
    <xf numFmtId="0" fontId="12" fillId="4" borderId="0" applyNumberFormat="0" applyBorder="0" applyAlignment="0" applyProtection="0">
      <alignment vertical="center"/>
    </xf>
    <xf numFmtId="0" fontId="12" fillId="3"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0" fillId="0" borderId="0"/>
    <xf numFmtId="0" fontId="10" fillId="0" borderId="0"/>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42"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3" fillId="10"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0" borderId="0" applyProtection="0">
      <alignment vertical="center"/>
    </xf>
    <xf numFmtId="0" fontId="10" fillId="0" borderId="0">
      <alignment vertical="center"/>
    </xf>
    <xf numFmtId="0" fontId="13" fillId="6" borderId="0" applyNumberFormat="0" applyBorder="0" applyAlignment="0" applyProtection="0">
      <alignment vertical="center"/>
    </xf>
    <xf numFmtId="0" fontId="12" fillId="3"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0" fillId="0" borderId="0" applyProtection="0">
      <alignment vertical="center"/>
    </xf>
    <xf numFmtId="0" fontId="12" fillId="3" borderId="0" applyNumberFormat="0" applyBorder="0" applyAlignment="0" applyProtection="0">
      <alignment vertical="center"/>
    </xf>
    <xf numFmtId="0" fontId="10" fillId="0" borderId="0" applyProtection="0">
      <alignment vertical="center"/>
    </xf>
    <xf numFmtId="0" fontId="12" fillId="3" borderId="0" applyNumberFormat="0" applyBorder="0" applyAlignment="0" applyProtection="0">
      <alignment vertical="center"/>
    </xf>
    <xf numFmtId="0" fontId="10" fillId="0" borderId="0" applyProtection="0">
      <alignment vertical="center"/>
    </xf>
    <xf numFmtId="0" fontId="12" fillId="3" borderId="0" applyNumberFormat="0" applyBorder="0" applyAlignment="0" applyProtection="0">
      <alignment vertical="center"/>
    </xf>
    <xf numFmtId="0" fontId="10" fillId="0" borderId="0"/>
    <xf numFmtId="0" fontId="10" fillId="0" borderId="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0" fillId="0" borderId="0"/>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0" fillId="0" borderId="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0" fillId="0" borderId="0"/>
    <xf numFmtId="0" fontId="12" fillId="3" borderId="0" applyNumberFormat="0" applyBorder="0" applyAlignment="0" applyProtection="0">
      <alignment vertical="center"/>
    </xf>
    <xf numFmtId="0" fontId="10" fillId="0" borderId="0"/>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47" fillId="0" borderId="0" applyNumberFormat="0" applyFill="0" applyBorder="0" applyAlignment="0" applyProtection="0">
      <alignment vertical="center"/>
    </xf>
    <xf numFmtId="0" fontId="10" fillId="0" borderId="0">
      <alignment vertical="center"/>
    </xf>
    <xf numFmtId="0" fontId="10" fillId="0" borderId="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0" borderId="0"/>
    <xf numFmtId="0" fontId="10" fillId="0" borderId="0" applyProtection="0">
      <alignment vertical="center"/>
    </xf>
    <xf numFmtId="0" fontId="12" fillId="3" borderId="0" applyNumberFormat="0" applyBorder="0" applyAlignment="0" applyProtection="0">
      <alignment vertical="center"/>
    </xf>
    <xf numFmtId="0" fontId="10" fillId="0" borderId="0" applyProtection="0">
      <alignment vertical="center"/>
    </xf>
    <xf numFmtId="0" fontId="12" fillId="3" borderId="0" applyNumberFormat="0" applyBorder="0" applyAlignment="0" applyProtection="0">
      <alignment vertical="center"/>
    </xf>
    <xf numFmtId="0" fontId="10" fillId="0" borderId="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13" fillId="2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0" fillId="0" borderId="0"/>
    <xf numFmtId="0" fontId="12" fillId="4" borderId="0" applyNumberFormat="0" applyBorder="0" applyAlignment="0" applyProtection="0">
      <alignment vertical="center"/>
    </xf>
    <xf numFmtId="0" fontId="13" fillId="7" borderId="0" applyNumberFormat="0" applyBorder="0" applyAlignment="0" applyProtection="0">
      <alignment vertical="center"/>
    </xf>
    <xf numFmtId="0" fontId="10" fillId="0" borderId="0"/>
    <xf numFmtId="0" fontId="12" fillId="4" borderId="0" applyNumberFormat="0" applyBorder="0" applyAlignment="0" applyProtection="0">
      <alignment vertical="center"/>
    </xf>
    <xf numFmtId="0" fontId="10" fillId="0" borderId="0" applyProtection="0">
      <alignment vertical="center"/>
    </xf>
    <xf numFmtId="0" fontId="13" fillId="7"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12" fillId="4" borderId="0" applyNumberFormat="0" applyBorder="0" applyAlignment="0" applyProtection="0">
      <alignment vertical="center"/>
    </xf>
    <xf numFmtId="0" fontId="10" fillId="0" borderId="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13" fillId="5" borderId="0" applyNumberFormat="0" applyBorder="0" applyAlignment="0" applyProtection="0">
      <alignment vertical="center"/>
    </xf>
    <xf numFmtId="0" fontId="12" fillId="26" borderId="0" applyNumberFormat="0" applyBorder="0" applyAlignment="0" applyProtection="0">
      <alignment vertical="center"/>
    </xf>
    <xf numFmtId="0" fontId="13" fillId="23"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0" fillId="0" borderId="0"/>
    <xf numFmtId="0" fontId="12" fillId="26" borderId="0" applyNumberFormat="0" applyBorder="0" applyAlignment="0" applyProtection="0">
      <alignment vertical="center"/>
    </xf>
    <xf numFmtId="0" fontId="10" fillId="0" borderId="0"/>
    <xf numFmtId="0" fontId="12" fillId="26" borderId="0" applyNumberFormat="0" applyBorder="0" applyAlignment="0" applyProtection="0">
      <alignment vertical="center"/>
    </xf>
    <xf numFmtId="0" fontId="10" fillId="0" borderId="0"/>
    <xf numFmtId="0" fontId="52" fillId="7" borderId="23" applyNumberFormat="0" applyAlignment="0" applyProtection="0">
      <alignment vertical="center"/>
    </xf>
    <xf numFmtId="0" fontId="12" fillId="26" borderId="0" applyNumberFormat="0" applyBorder="0" applyAlignment="0" applyProtection="0">
      <alignment vertical="center"/>
    </xf>
    <xf numFmtId="0" fontId="10" fillId="0" borderId="0"/>
    <xf numFmtId="0" fontId="52" fillId="7" borderId="23" applyNumberFormat="0" applyAlignment="0" applyProtection="0">
      <alignment vertical="center"/>
    </xf>
    <xf numFmtId="0" fontId="12" fillId="26" borderId="0" applyNumberFormat="0" applyBorder="0" applyAlignment="0" applyProtection="0">
      <alignment vertical="center"/>
    </xf>
    <xf numFmtId="0" fontId="10" fillId="0" borderId="0"/>
    <xf numFmtId="0" fontId="12" fillId="26" borderId="0" applyNumberFormat="0" applyBorder="0" applyAlignment="0" applyProtection="0">
      <alignment vertical="center"/>
    </xf>
    <xf numFmtId="0" fontId="10" fillId="0" borderId="0"/>
    <xf numFmtId="0" fontId="12" fillId="26" borderId="0" applyNumberFormat="0" applyBorder="0" applyAlignment="0" applyProtection="0">
      <alignment vertical="center"/>
    </xf>
    <xf numFmtId="0" fontId="10" fillId="0" borderId="0"/>
    <xf numFmtId="0" fontId="12" fillId="26" borderId="0" applyNumberFormat="0" applyBorder="0" applyAlignment="0" applyProtection="0">
      <alignment vertical="center"/>
    </xf>
    <xf numFmtId="0" fontId="10" fillId="0" borderId="0" applyProtection="0">
      <alignment vertical="center"/>
    </xf>
    <xf numFmtId="0" fontId="27" fillId="0" borderId="12" applyNumberFormat="0" applyFill="0" applyAlignment="0" applyProtection="0">
      <alignment vertical="center"/>
    </xf>
    <xf numFmtId="0" fontId="12" fillId="26" borderId="0" applyNumberFormat="0" applyBorder="0" applyAlignment="0" applyProtection="0">
      <alignment vertical="center"/>
    </xf>
    <xf numFmtId="0" fontId="10" fillId="0" borderId="0"/>
    <xf numFmtId="0" fontId="10" fillId="0" borderId="0" applyProtection="0">
      <alignment vertical="center"/>
    </xf>
    <xf numFmtId="0" fontId="12" fillId="26" borderId="0" applyNumberFormat="0" applyBorder="0" applyAlignment="0" applyProtection="0">
      <alignment vertical="center"/>
    </xf>
    <xf numFmtId="0" fontId="10" fillId="0" borderId="0"/>
    <xf numFmtId="0" fontId="10" fillId="0" borderId="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0" fillId="0" borderId="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0" fillId="0" borderId="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7" fillId="0" borderId="0" applyNumberFormat="0" applyFill="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3" fillId="6" borderId="0" applyNumberFormat="0" applyBorder="0" applyAlignment="0" applyProtection="0">
      <alignment vertical="center"/>
    </xf>
    <xf numFmtId="0" fontId="12" fillId="23" borderId="0" applyNumberFormat="0" applyBorder="0" applyAlignment="0" applyProtection="0">
      <alignment vertical="center"/>
    </xf>
    <xf numFmtId="0" fontId="10" fillId="0" borderId="0"/>
    <xf numFmtId="0" fontId="13" fillId="42"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3" fillId="7"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0" fillId="0" borderId="0">
      <alignment vertical="center"/>
    </xf>
    <xf numFmtId="0" fontId="12" fillId="23" borderId="0" applyNumberFormat="0" applyBorder="0" applyAlignment="0" applyProtection="0">
      <alignment vertical="center"/>
    </xf>
    <xf numFmtId="0" fontId="13" fillId="25" borderId="0" applyNumberFormat="0" applyBorder="0" applyAlignment="0" applyProtection="0">
      <alignment vertical="center"/>
    </xf>
    <xf numFmtId="0" fontId="12" fillId="23" borderId="0" applyNumberFormat="0" applyBorder="0" applyAlignment="0" applyProtection="0">
      <alignment vertical="center"/>
    </xf>
    <xf numFmtId="0" fontId="13" fillId="25" borderId="0" applyNumberFormat="0" applyBorder="0" applyAlignment="0" applyProtection="0">
      <alignment vertical="center"/>
    </xf>
    <xf numFmtId="0" fontId="12" fillId="23" borderId="0" applyNumberFormat="0" applyBorder="0" applyAlignment="0" applyProtection="0">
      <alignment vertical="center"/>
    </xf>
    <xf numFmtId="0" fontId="10" fillId="0" borderId="0" applyProtection="0">
      <alignment vertical="center"/>
    </xf>
    <xf numFmtId="0" fontId="24" fillId="0" borderId="12" applyNumberFormat="0" applyFill="0" applyAlignment="0" applyProtection="0">
      <alignment vertical="center"/>
    </xf>
    <xf numFmtId="0" fontId="12" fillId="23" borderId="0" applyNumberFormat="0" applyBorder="0" applyAlignment="0" applyProtection="0">
      <alignment vertical="center"/>
    </xf>
    <xf numFmtId="0" fontId="10" fillId="0" borderId="0" applyProtection="0">
      <alignment vertical="center"/>
    </xf>
    <xf numFmtId="0" fontId="13" fillId="7" borderId="0" applyNumberFormat="0" applyBorder="0" applyAlignment="0" applyProtection="0">
      <alignment vertical="center"/>
    </xf>
    <xf numFmtId="0" fontId="12" fillId="23" borderId="0" applyNumberFormat="0" applyBorder="0" applyAlignment="0" applyProtection="0">
      <alignment vertical="center"/>
    </xf>
    <xf numFmtId="0" fontId="10" fillId="0" borderId="0" applyProtection="0">
      <alignment vertical="center"/>
    </xf>
    <xf numFmtId="0" fontId="13" fillId="25" borderId="0" applyNumberFormat="0" applyBorder="0" applyAlignment="0" applyProtection="0">
      <alignment vertical="center"/>
    </xf>
    <xf numFmtId="0" fontId="12" fillId="23" borderId="0" applyNumberFormat="0" applyBorder="0" applyAlignment="0" applyProtection="0">
      <alignment vertical="center"/>
    </xf>
    <xf numFmtId="0" fontId="13" fillId="25" borderId="0" applyNumberFormat="0" applyBorder="0" applyAlignment="0" applyProtection="0">
      <alignment vertical="center"/>
    </xf>
    <xf numFmtId="0" fontId="12" fillId="23" borderId="0" applyNumberFormat="0" applyBorder="0" applyAlignment="0" applyProtection="0">
      <alignment vertical="center"/>
    </xf>
    <xf numFmtId="0" fontId="10" fillId="0" borderId="0"/>
    <xf numFmtId="0" fontId="24" fillId="0" borderId="12" applyNumberFormat="0" applyFill="0" applyAlignment="0" applyProtection="0">
      <alignment vertical="center"/>
    </xf>
    <xf numFmtId="0" fontId="12" fillId="23" borderId="0" applyNumberFormat="0" applyBorder="0" applyAlignment="0" applyProtection="0">
      <alignment vertical="center"/>
    </xf>
    <xf numFmtId="0" fontId="10" fillId="0" borderId="0"/>
    <xf numFmtId="0" fontId="12" fillId="23" borderId="0" applyNumberFormat="0" applyBorder="0" applyAlignment="0" applyProtection="0">
      <alignment vertical="center"/>
    </xf>
    <xf numFmtId="0" fontId="13" fillId="10" borderId="0" applyNumberFormat="0" applyBorder="0" applyAlignment="0" applyProtection="0">
      <alignment vertical="center"/>
    </xf>
    <xf numFmtId="0" fontId="10" fillId="0" borderId="0"/>
    <xf numFmtId="0" fontId="12" fillId="23" borderId="0" applyNumberFormat="0" applyBorder="0" applyAlignment="0" applyProtection="0">
      <alignment vertical="center"/>
    </xf>
    <xf numFmtId="0" fontId="13" fillId="10" borderId="0" applyNumberFormat="0" applyBorder="0" applyAlignment="0" applyProtection="0">
      <alignment vertical="center"/>
    </xf>
    <xf numFmtId="0" fontId="12" fillId="23" borderId="0" applyNumberFormat="0" applyBorder="0" applyAlignment="0" applyProtection="0">
      <alignment vertical="center"/>
    </xf>
    <xf numFmtId="0" fontId="10" fillId="0" borderId="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0" fillId="0" borderId="0"/>
    <xf numFmtId="0" fontId="12" fillId="23" borderId="0" applyNumberFormat="0" applyBorder="0" applyAlignment="0" applyProtection="0">
      <alignment vertical="center"/>
    </xf>
    <xf numFmtId="0" fontId="10" fillId="0" borderId="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0" fillId="0" borderId="0"/>
    <xf numFmtId="0" fontId="12" fillId="7" borderId="0" applyNumberFormat="0" applyBorder="0" applyAlignment="0" applyProtection="0">
      <alignment vertical="center"/>
    </xf>
    <xf numFmtId="0" fontId="10" fillId="0" borderId="0" applyProtection="0">
      <alignment vertical="center"/>
    </xf>
    <xf numFmtId="0" fontId="10" fillId="0" borderId="0">
      <alignment vertical="center"/>
    </xf>
    <xf numFmtId="0" fontId="10" fillId="0" borderId="0">
      <alignment vertical="center"/>
    </xf>
    <xf numFmtId="0" fontId="12" fillId="7" borderId="0" applyNumberFormat="0" applyBorder="0" applyAlignment="0" applyProtection="0">
      <alignment vertical="center"/>
    </xf>
    <xf numFmtId="0" fontId="10" fillId="0" borderId="0">
      <alignment vertical="center"/>
    </xf>
    <xf numFmtId="0" fontId="10" fillId="0" borderId="0">
      <alignment vertical="center"/>
    </xf>
    <xf numFmtId="0" fontId="12" fillId="7" borderId="0" applyNumberFormat="0" applyBorder="0" applyAlignment="0" applyProtection="0">
      <alignment vertical="center"/>
    </xf>
    <xf numFmtId="0" fontId="10" fillId="0" borderId="0">
      <alignment vertical="center"/>
    </xf>
    <xf numFmtId="0" fontId="10" fillId="0" borderId="0">
      <alignment vertical="center"/>
    </xf>
    <xf numFmtId="0" fontId="12" fillId="7" borderId="0" applyNumberFormat="0" applyBorder="0" applyAlignment="0" applyProtection="0">
      <alignment vertical="center"/>
    </xf>
    <xf numFmtId="0" fontId="8" fillId="0" borderId="0">
      <alignment vertical="center"/>
    </xf>
    <xf numFmtId="0" fontId="10" fillId="0" borderId="0"/>
    <xf numFmtId="0" fontId="12" fillId="23" borderId="0" applyNumberFormat="0" applyBorder="0" applyAlignment="0" applyProtection="0">
      <alignment vertical="center"/>
    </xf>
    <xf numFmtId="0" fontId="10" fillId="0" borderId="0">
      <alignment vertical="center"/>
    </xf>
    <xf numFmtId="0" fontId="10" fillId="0" borderId="0">
      <alignment vertical="center"/>
    </xf>
    <xf numFmtId="0" fontId="12" fillId="7" borderId="0" applyNumberFormat="0" applyBorder="0" applyAlignment="0" applyProtection="0">
      <alignment vertical="center"/>
    </xf>
    <xf numFmtId="0" fontId="53" fillId="3" borderId="0" applyNumberFormat="0" applyBorder="0" applyAlignment="0" applyProtection="0">
      <alignment vertical="center"/>
    </xf>
    <xf numFmtId="0" fontId="10" fillId="0" borderId="0">
      <alignment vertical="center"/>
    </xf>
    <xf numFmtId="0" fontId="10" fillId="0" borderId="0">
      <alignment vertical="center"/>
    </xf>
    <xf numFmtId="0" fontId="0" fillId="0" borderId="0">
      <alignment vertical="center"/>
    </xf>
    <xf numFmtId="0" fontId="12" fillId="5" borderId="0" applyNumberFormat="0" applyBorder="0" applyAlignment="0" applyProtection="0">
      <alignment vertical="center"/>
    </xf>
    <xf numFmtId="0" fontId="12" fillId="24" borderId="0" applyNumberFormat="0" applyBorder="0" applyAlignment="0" applyProtection="0">
      <alignment vertical="center"/>
    </xf>
    <xf numFmtId="0" fontId="25" fillId="0" borderId="7" applyNumberFormat="0" applyFill="0" applyAlignment="0" applyProtection="0">
      <alignment vertical="center"/>
    </xf>
    <xf numFmtId="0" fontId="12" fillId="24" borderId="0" applyNumberFormat="0" applyBorder="0" applyAlignment="0" applyProtection="0">
      <alignment vertical="center"/>
    </xf>
    <xf numFmtId="0" fontId="10" fillId="0" borderId="0" applyProtection="0">
      <alignment vertical="center"/>
    </xf>
    <xf numFmtId="0" fontId="26" fillId="0" borderId="9" applyNumberFormat="0" applyFill="0" applyAlignment="0" applyProtection="0">
      <alignment vertical="center"/>
    </xf>
    <xf numFmtId="0" fontId="12" fillId="24" borderId="0" applyNumberFormat="0" applyBorder="0" applyAlignment="0" applyProtection="0">
      <alignment vertical="center"/>
    </xf>
    <xf numFmtId="0" fontId="10" fillId="0" borderId="0" applyProtection="0">
      <alignment vertical="center"/>
    </xf>
    <xf numFmtId="0" fontId="26" fillId="0" borderId="9" applyNumberFormat="0" applyFill="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3" fillId="28" borderId="0" applyNumberFormat="0" applyBorder="0" applyAlignment="0" applyProtection="0">
      <alignment vertical="center"/>
    </xf>
    <xf numFmtId="0" fontId="12" fillId="24" borderId="0" applyNumberFormat="0" applyBorder="0" applyAlignment="0" applyProtection="0">
      <alignment vertical="center"/>
    </xf>
    <xf numFmtId="0" fontId="13" fillId="28"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3" fillId="56" borderId="0" applyNumberFormat="0" applyBorder="0" applyAlignment="0" applyProtection="0">
      <alignment vertical="center"/>
    </xf>
    <xf numFmtId="0" fontId="12" fillId="2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4"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0" fillId="0" borderId="0">
      <alignment vertical="center"/>
    </xf>
    <xf numFmtId="0" fontId="29" fillId="29"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29" fillId="29" borderId="0" applyNumberFormat="0" applyBorder="0" applyAlignment="0" applyProtection="0">
      <alignment vertical="center"/>
    </xf>
    <xf numFmtId="0" fontId="28" fillId="0" borderId="11" applyNumberFormat="0" applyFill="0" applyAlignment="0" applyProtection="0">
      <alignment vertical="center"/>
    </xf>
    <xf numFmtId="0" fontId="12" fillId="4" borderId="0" applyNumberFormat="0" applyBorder="0" applyAlignment="0" applyProtection="0">
      <alignment vertical="center"/>
    </xf>
    <xf numFmtId="0" fontId="28" fillId="0" borderId="11" applyNumberFormat="0" applyFill="0" applyAlignment="0" applyProtection="0">
      <alignment vertical="center"/>
    </xf>
    <xf numFmtId="0" fontId="12" fillId="4" borderId="0" applyNumberFormat="0" applyBorder="0" applyAlignment="0" applyProtection="0">
      <alignment vertical="center"/>
    </xf>
    <xf numFmtId="0" fontId="28" fillId="0" borderId="11" applyNumberFormat="0" applyFill="0" applyAlignment="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0" fillId="0" borderId="0"/>
    <xf numFmtId="0" fontId="26" fillId="0" borderId="0" applyNumberFormat="0" applyFill="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xf numFmtId="0" fontId="29" fillId="29" borderId="0" applyNumberFormat="0" applyBorder="0" applyAlignment="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0" fillId="0" borderId="0"/>
    <xf numFmtId="0" fontId="24" fillId="0" borderId="6"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4" fillId="0" borderId="6"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10" fillId="0" borderId="0"/>
    <xf numFmtId="0" fontId="26" fillId="0" borderId="0" applyNumberFormat="0" applyFill="0" applyBorder="0" applyAlignment="0" applyProtection="0">
      <alignment vertical="center"/>
    </xf>
    <xf numFmtId="0" fontId="12" fillId="4" borderId="0" applyNumberFormat="0" applyBorder="0" applyAlignment="0" applyProtection="0">
      <alignment vertical="center"/>
    </xf>
    <xf numFmtId="0" fontId="10" fillId="0" borderId="0"/>
    <xf numFmtId="0" fontId="12" fillId="4" borderId="0" applyNumberFormat="0" applyBorder="0" applyAlignment="0" applyProtection="0">
      <alignment vertical="center"/>
    </xf>
    <xf numFmtId="0" fontId="10" fillId="0" borderId="0"/>
    <xf numFmtId="0" fontId="10" fillId="0" borderId="0"/>
    <xf numFmtId="0" fontId="12" fillId="4" borderId="0" applyNumberFormat="0" applyBorder="0" applyAlignment="0" applyProtection="0">
      <alignment vertical="center"/>
    </xf>
    <xf numFmtId="0" fontId="10" fillId="0" borderId="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lignment vertical="center"/>
    </xf>
    <xf numFmtId="0" fontId="10" fillId="0" borderId="0"/>
    <xf numFmtId="0" fontId="10" fillId="0" borderId="0"/>
    <xf numFmtId="0" fontId="12" fillId="4" borderId="0" applyNumberFormat="0" applyBorder="0" applyAlignment="0" applyProtection="0">
      <alignment vertical="center"/>
    </xf>
    <xf numFmtId="0" fontId="10" fillId="0" borderId="0">
      <alignment vertical="center"/>
    </xf>
    <xf numFmtId="0" fontId="10" fillId="0" borderId="0"/>
    <xf numFmtId="0" fontId="10" fillId="0" borderId="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0" fillId="0" borderId="0">
      <alignment vertical="center"/>
    </xf>
    <xf numFmtId="0" fontId="12" fillId="22"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Alignment="0" applyProtection="0">
      <alignment vertical="center"/>
    </xf>
    <xf numFmtId="0" fontId="53" fillId="3" borderId="0" applyNumberFormat="0" applyBorder="0" applyAlignment="0" applyProtection="0">
      <alignment vertical="center"/>
    </xf>
    <xf numFmtId="0" fontId="10" fillId="0" borderId="0">
      <alignment vertical="center"/>
    </xf>
    <xf numFmtId="0" fontId="12" fillId="46" borderId="0" applyNumberFormat="0" applyBorder="0" applyAlignment="0" applyProtection="0">
      <alignment vertical="center"/>
    </xf>
    <xf numFmtId="0" fontId="10" fillId="0" borderId="0"/>
    <xf numFmtId="0" fontId="12" fillId="46" borderId="0" applyNumberFormat="0" applyBorder="0" applyAlignment="0" applyProtection="0">
      <alignment vertical="center"/>
    </xf>
    <xf numFmtId="0" fontId="10" fillId="0" borderId="0"/>
    <xf numFmtId="0" fontId="12" fillId="46" borderId="0" applyNumberFormat="0" applyBorder="0" applyAlignment="0" applyProtection="0">
      <alignment vertical="center"/>
    </xf>
    <xf numFmtId="0" fontId="10" fillId="0" borderId="0"/>
    <xf numFmtId="0" fontId="12" fillId="46" borderId="0" applyNumberFormat="0" applyBorder="0" applyAlignment="0" applyProtection="0">
      <alignment vertical="center"/>
    </xf>
    <xf numFmtId="0" fontId="10" fillId="0" borderId="0"/>
    <xf numFmtId="0" fontId="12" fillId="46" borderId="0" applyNumberFormat="0" applyBorder="0" applyAlignment="0" applyProtection="0">
      <alignment vertical="center"/>
    </xf>
    <xf numFmtId="0" fontId="10" fillId="0" borderId="0" applyProtection="0">
      <alignment vertical="center"/>
    </xf>
    <xf numFmtId="0" fontId="10" fillId="0" borderId="0">
      <alignment vertical="center"/>
    </xf>
    <xf numFmtId="0" fontId="10" fillId="0" borderId="0">
      <alignment vertical="center"/>
    </xf>
    <xf numFmtId="0" fontId="12" fillId="46" borderId="0" applyNumberFormat="0" applyBorder="0" applyAlignment="0" applyProtection="0">
      <alignment vertical="center"/>
    </xf>
    <xf numFmtId="0" fontId="10" fillId="0" borderId="0"/>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0" fillId="0" borderId="0" applyProtection="0">
      <alignment vertical="center"/>
    </xf>
    <xf numFmtId="0" fontId="10" fillId="0" borderId="0">
      <alignment vertical="center"/>
    </xf>
    <xf numFmtId="0" fontId="10" fillId="0" borderId="0"/>
    <xf numFmtId="0" fontId="12" fillId="46" borderId="0" applyNumberFormat="0" applyBorder="0" applyAlignment="0" applyProtection="0">
      <alignment vertical="center"/>
    </xf>
    <xf numFmtId="0" fontId="10" fillId="0" borderId="0" applyProtection="0">
      <alignment vertical="center"/>
    </xf>
    <xf numFmtId="0" fontId="10" fillId="0" borderId="0"/>
    <xf numFmtId="0" fontId="12" fillId="46" borderId="0" applyNumberFormat="0" applyBorder="0" applyAlignment="0" applyProtection="0">
      <alignment vertical="center"/>
    </xf>
    <xf numFmtId="0" fontId="10" fillId="0" borderId="0" applyProtection="0">
      <alignment vertical="center"/>
    </xf>
    <xf numFmtId="0" fontId="12" fillId="5" borderId="0" applyNumberFormat="0" applyBorder="0" applyAlignment="0" applyProtection="0">
      <alignment vertical="center"/>
    </xf>
    <xf numFmtId="0" fontId="10" fillId="0" borderId="0"/>
    <xf numFmtId="0" fontId="12" fillId="46"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46" borderId="0" applyNumberFormat="0" applyBorder="0" applyAlignment="0" applyProtection="0">
      <alignment vertical="center"/>
    </xf>
    <xf numFmtId="0" fontId="10" fillId="0" borderId="0" applyProtection="0">
      <alignment vertical="center"/>
    </xf>
    <xf numFmtId="0" fontId="10" fillId="0" borderId="0">
      <alignment vertical="center"/>
    </xf>
    <xf numFmtId="0" fontId="26" fillId="0" borderId="0" applyNumberFormat="0" applyFill="0" applyBorder="0" applyAlignment="0" applyProtection="0">
      <alignment vertical="center"/>
    </xf>
    <xf numFmtId="0" fontId="10" fillId="0" borderId="0"/>
    <xf numFmtId="0" fontId="12" fillId="46" borderId="0" applyNumberFormat="0" applyBorder="0" applyAlignment="0" applyProtection="0">
      <alignment vertical="center"/>
    </xf>
    <xf numFmtId="0" fontId="26" fillId="0" borderId="0" applyNumberFormat="0" applyFill="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0" fillId="0" borderId="0">
      <alignment vertical="center"/>
    </xf>
    <xf numFmtId="0" fontId="12" fillId="46" borderId="0" applyNumberFormat="0" applyBorder="0" applyAlignment="0" applyProtection="0">
      <alignment vertical="center"/>
    </xf>
    <xf numFmtId="0" fontId="10" fillId="0" borderId="0" applyProtection="0">
      <alignment vertical="center"/>
    </xf>
    <xf numFmtId="0" fontId="10" fillId="0" borderId="0"/>
    <xf numFmtId="0" fontId="12" fillId="46" borderId="0" applyNumberFormat="0" applyBorder="0" applyAlignment="0" applyProtection="0">
      <alignment vertical="center"/>
    </xf>
    <xf numFmtId="0" fontId="10" fillId="0" borderId="0" applyProtection="0">
      <alignment vertical="center"/>
    </xf>
    <xf numFmtId="0" fontId="10" fillId="0" borderId="0"/>
    <xf numFmtId="0" fontId="12" fillId="46" borderId="0" applyNumberFormat="0" applyBorder="0" applyAlignment="0" applyProtection="0">
      <alignment vertical="center"/>
    </xf>
    <xf numFmtId="0" fontId="12" fillId="6" borderId="0" applyNumberFormat="0" applyBorder="0" applyAlignment="0" applyProtection="0">
      <alignment vertical="center"/>
    </xf>
    <xf numFmtId="0" fontId="12" fillId="46" borderId="0" applyNumberFormat="0" applyBorder="0" applyAlignment="0" applyProtection="0">
      <alignment vertical="center"/>
    </xf>
    <xf numFmtId="0" fontId="12" fillId="6" borderId="0" applyNumberFormat="0" applyBorder="0" applyAlignment="0" applyProtection="0">
      <alignment vertical="center"/>
    </xf>
    <xf numFmtId="0" fontId="12" fillId="46" borderId="0" applyNumberFormat="0" applyBorder="0" applyAlignment="0" applyProtection="0">
      <alignment vertical="center"/>
    </xf>
    <xf numFmtId="0" fontId="10" fillId="0" borderId="0">
      <alignment vertical="center"/>
    </xf>
    <xf numFmtId="0" fontId="12" fillId="46" borderId="0" applyNumberFormat="0" applyBorder="0" applyAlignment="0" applyProtection="0">
      <alignment vertical="center"/>
    </xf>
    <xf numFmtId="0" fontId="12" fillId="7" borderId="0" applyNumberFormat="0" applyBorder="0" applyAlignment="0" applyProtection="0">
      <alignment vertical="center"/>
    </xf>
    <xf numFmtId="0" fontId="10" fillId="0" borderId="0"/>
    <xf numFmtId="0" fontId="12" fillId="7" borderId="0" applyNumberFormat="0" applyBorder="0" applyAlignment="0" applyProtection="0">
      <alignment vertical="center"/>
    </xf>
    <xf numFmtId="0" fontId="10" fillId="0" borderId="0">
      <alignment vertical="center"/>
    </xf>
    <xf numFmtId="0" fontId="10" fillId="0" borderId="0"/>
    <xf numFmtId="0" fontId="12" fillId="7" borderId="0" applyNumberFormat="0" applyBorder="0" applyAlignment="0" applyProtection="0">
      <alignment vertical="center"/>
    </xf>
    <xf numFmtId="0" fontId="12" fillId="46"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10" fillId="0" borderId="0"/>
    <xf numFmtId="0" fontId="27" fillId="0" borderId="10" applyNumberFormat="0" applyFill="0" applyAlignment="0" applyProtection="0">
      <alignment vertical="center"/>
    </xf>
    <xf numFmtId="0" fontId="12" fillId="4" borderId="0" applyNumberFormat="0" applyBorder="0" applyAlignment="0" applyProtection="0">
      <alignment vertical="center"/>
    </xf>
    <xf numFmtId="0" fontId="27" fillId="0" borderId="10" applyNumberFormat="0" applyFill="0" applyAlignment="0" applyProtection="0">
      <alignment vertical="center"/>
    </xf>
    <xf numFmtId="0" fontId="12" fillId="4" borderId="0" applyNumberFormat="0" applyBorder="0" applyAlignment="0" applyProtection="0">
      <alignment vertical="center"/>
    </xf>
    <xf numFmtId="0" fontId="27" fillId="0" borderId="10" applyNumberFormat="0" applyFill="0" applyAlignment="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0" fillId="0" borderId="0"/>
    <xf numFmtId="0" fontId="10" fillId="0" borderId="0" applyProtection="0">
      <alignment vertical="center"/>
    </xf>
    <xf numFmtId="0" fontId="27" fillId="0" borderId="12" applyNumberFormat="0" applyFill="0" applyAlignment="0" applyProtection="0">
      <alignment vertical="center"/>
    </xf>
    <xf numFmtId="0" fontId="12" fillId="4" borderId="0" applyNumberFormat="0" applyBorder="0" applyAlignment="0" applyProtection="0">
      <alignment vertical="center"/>
    </xf>
    <xf numFmtId="0" fontId="27" fillId="0" borderId="12" applyNumberFormat="0" applyFill="0" applyAlignment="0" applyProtection="0">
      <alignment vertical="center"/>
    </xf>
    <xf numFmtId="0" fontId="10" fillId="0" borderId="0"/>
    <xf numFmtId="0" fontId="10" fillId="0" borderId="0" applyProtection="0">
      <alignment vertical="center"/>
    </xf>
    <xf numFmtId="0" fontId="12" fillId="4" borderId="0" applyNumberFormat="0" applyBorder="0" applyAlignment="0" applyProtection="0">
      <alignment vertical="center"/>
    </xf>
    <xf numFmtId="0" fontId="24" fillId="0" borderId="6" applyNumberFormat="0" applyFill="0" applyAlignment="0" applyProtection="0">
      <alignment vertical="center"/>
    </xf>
    <xf numFmtId="0" fontId="12" fillId="4" borderId="0" applyNumberFormat="0" applyBorder="0" applyAlignment="0" applyProtection="0">
      <alignment vertical="center"/>
    </xf>
    <xf numFmtId="0" fontId="24" fillId="0" borderId="6" applyNumberFormat="0" applyFill="0" applyAlignment="0" applyProtection="0">
      <alignment vertical="center"/>
    </xf>
    <xf numFmtId="0" fontId="12" fillId="4" borderId="0" applyNumberFormat="0" applyBorder="0" applyAlignment="0" applyProtection="0">
      <alignment vertical="center"/>
    </xf>
    <xf numFmtId="0" fontId="24" fillId="0" borderId="6" applyNumberFormat="0" applyFill="0" applyAlignment="0" applyProtection="0">
      <alignment vertical="center"/>
    </xf>
    <xf numFmtId="0" fontId="12" fillId="4" borderId="0" applyNumberFormat="0" applyBorder="0" applyAlignment="0" applyProtection="0">
      <alignment vertical="center"/>
    </xf>
    <xf numFmtId="0" fontId="24" fillId="0" borderId="12" applyNumberFormat="0" applyFill="0" applyAlignment="0" applyProtection="0">
      <alignment vertical="center"/>
    </xf>
    <xf numFmtId="0" fontId="12" fillId="4" borderId="0" applyNumberFormat="0" applyBorder="0" applyAlignment="0" applyProtection="0">
      <alignment vertical="center"/>
    </xf>
    <xf numFmtId="0" fontId="10" fillId="0" borderId="0"/>
    <xf numFmtId="0" fontId="10" fillId="0" borderId="0"/>
    <xf numFmtId="0" fontId="24" fillId="0" borderId="12" applyNumberFormat="0" applyFill="0" applyAlignment="0" applyProtection="0">
      <alignment vertical="center"/>
    </xf>
    <xf numFmtId="0" fontId="12" fillId="4" borderId="0" applyNumberFormat="0" applyBorder="0" applyAlignment="0" applyProtection="0">
      <alignment vertical="center"/>
    </xf>
    <xf numFmtId="0" fontId="10" fillId="0" borderId="0"/>
    <xf numFmtId="0" fontId="24" fillId="0" borderId="12"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6" fillId="0" borderId="9" applyNumberFormat="0" applyFill="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0" fillId="0" borderId="0"/>
    <xf numFmtId="0" fontId="26" fillId="0" borderId="9" applyNumberFormat="0" applyFill="0" applyAlignment="0" applyProtection="0">
      <alignment vertical="center"/>
    </xf>
    <xf numFmtId="0" fontId="12" fillId="4" borderId="0" applyNumberFormat="0" applyBorder="0" applyAlignment="0" applyProtection="0">
      <alignment vertical="center"/>
    </xf>
    <xf numFmtId="0" fontId="26" fillId="0" borderId="9" applyNumberFormat="0" applyFill="0" applyAlignment="0" applyProtection="0">
      <alignment vertical="center"/>
    </xf>
    <xf numFmtId="0" fontId="12" fillId="4" borderId="0" applyNumberFormat="0" applyBorder="0" applyAlignment="0" applyProtection="0">
      <alignment vertical="center"/>
    </xf>
    <xf numFmtId="0" fontId="26" fillId="0" borderId="9" applyNumberFormat="0" applyFill="0" applyAlignment="0" applyProtection="0">
      <alignment vertical="center"/>
    </xf>
    <xf numFmtId="0" fontId="12" fillId="4" borderId="0" applyNumberFormat="0" applyBorder="0" applyAlignment="0" applyProtection="0">
      <alignment vertical="center"/>
    </xf>
    <xf numFmtId="0" fontId="26" fillId="0" borderId="0" applyNumberFormat="0" applyFill="0" applyBorder="0" applyAlignment="0" applyProtection="0">
      <alignment vertical="center"/>
    </xf>
    <xf numFmtId="0" fontId="12" fillId="4" borderId="0" applyNumberFormat="0" applyBorder="0" applyAlignment="0" applyProtection="0">
      <alignment vertical="center"/>
    </xf>
    <xf numFmtId="0" fontId="26"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23" fillId="0" borderId="5" applyNumberFormat="0" applyFill="0" applyAlignment="0" applyProtection="0">
      <alignment vertical="center"/>
    </xf>
    <xf numFmtId="0" fontId="12" fillId="4" borderId="0" applyNumberFormat="0" applyBorder="0" applyAlignment="0" applyProtection="0">
      <alignment vertical="center"/>
    </xf>
    <xf numFmtId="0" fontId="23" fillId="0" borderId="5"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0" fillId="0"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28" fillId="0" borderId="11" applyNumberFormat="0" applyFill="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3" fillId="4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3" fillId="7" borderId="0" applyNumberFormat="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0" fillId="0" borderId="0">
      <alignment vertical="center"/>
    </xf>
    <xf numFmtId="0" fontId="26" fillId="0" borderId="0" applyNumberFormat="0" applyFill="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0" fillId="0" borderId="0">
      <alignment vertical="center"/>
    </xf>
    <xf numFmtId="0" fontId="12" fillId="5" borderId="0" applyNumberFormat="0" applyBorder="0" applyAlignment="0" applyProtection="0">
      <alignment vertical="center"/>
    </xf>
    <xf numFmtId="0" fontId="10" fillId="0" borderId="0">
      <alignment vertical="center"/>
    </xf>
    <xf numFmtId="0" fontId="10" fillId="0" borderId="0">
      <alignment vertical="center"/>
    </xf>
    <xf numFmtId="0" fontId="12" fillId="5"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0" fillId="0" borderId="0">
      <alignment vertical="center"/>
    </xf>
    <xf numFmtId="0" fontId="1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xf numFmtId="0" fontId="1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0"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3" fillId="1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3" fillId="5" borderId="0" applyNumberFormat="0" applyBorder="0" applyAlignment="0" applyProtection="0">
      <alignment vertical="center"/>
    </xf>
    <xf numFmtId="0" fontId="12" fillId="7" borderId="0" applyNumberFormat="0" applyBorder="0" applyAlignment="0" applyProtection="0">
      <alignment vertical="center"/>
    </xf>
    <xf numFmtId="0" fontId="13" fillId="6" borderId="0" applyNumberFormat="0" applyBorder="0" applyAlignment="0" applyProtection="0">
      <alignment vertical="center"/>
    </xf>
    <xf numFmtId="0" fontId="12" fillId="7" borderId="0" applyNumberFormat="0" applyBorder="0" applyAlignment="0" applyProtection="0">
      <alignment vertical="center"/>
    </xf>
    <xf numFmtId="0" fontId="10" fillId="0" borderId="0" applyProtection="0">
      <alignment vertical="center"/>
    </xf>
    <xf numFmtId="0" fontId="12" fillId="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xf numFmtId="0" fontId="12" fillId="7" borderId="0" applyNumberFormat="0" applyBorder="0" applyAlignment="0" applyProtection="0">
      <alignment vertical="center"/>
    </xf>
    <xf numFmtId="0" fontId="10" fillId="0" borderId="0">
      <alignment vertical="center"/>
    </xf>
    <xf numFmtId="0" fontId="10" fillId="0" borderId="0"/>
    <xf numFmtId="0" fontId="12" fillId="7" borderId="0" applyNumberFormat="0" applyBorder="0" applyAlignment="0" applyProtection="0">
      <alignment vertical="center"/>
    </xf>
    <xf numFmtId="0" fontId="10" fillId="0" borderId="0"/>
    <xf numFmtId="0" fontId="10" fillId="0" borderId="0"/>
    <xf numFmtId="0" fontId="13"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xf numFmtId="0" fontId="12" fillId="7" borderId="0" applyNumberFormat="0" applyBorder="0" applyAlignment="0" applyProtection="0">
      <alignment vertical="center"/>
    </xf>
    <xf numFmtId="0" fontId="10" fillId="0" borderId="0"/>
    <xf numFmtId="0" fontId="12" fillId="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0" fillId="0" borderId="0"/>
    <xf numFmtId="0" fontId="10" fillId="0" borderId="0" applyProtection="0">
      <alignment vertical="center"/>
    </xf>
    <xf numFmtId="0" fontId="12" fillId="7" borderId="0" applyNumberFormat="0" applyBorder="0" applyAlignment="0" applyProtection="0">
      <alignment vertical="center"/>
    </xf>
    <xf numFmtId="0" fontId="10" fillId="0" borderId="0" applyProtection="0">
      <alignment vertical="center"/>
    </xf>
    <xf numFmtId="0" fontId="12" fillId="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2" fillId="7" borderId="0" applyNumberFormat="0" applyBorder="0" applyAlignment="0" applyProtection="0">
      <alignment vertical="center"/>
    </xf>
    <xf numFmtId="0" fontId="10" fillId="0" borderId="0">
      <alignment vertical="center"/>
    </xf>
    <xf numFmtId="0" fontId="10" fillId="0" borderId="0"/>
    <xf numFmtId="0" fontId="10"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10" fillId="0" borderId="0">
      <alignment vertical="center"/>
    </xf>
    <xf numFmtId="0" fontId="12" fillId="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pplyProtection="0">
      <alignment vertical="center"/>
    </xf>
    <xf numFmtId="0" fontId="12" fillId="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7" borderId="0" applyNumberFormat="0" applyBorder="0" applyAlignment="0" applyProtection="0">
      <alignment vertical="center"/>
    </xf>
    <xf numFmtId="0" fontId="10" fillId="0" borderId="0">
      <alignment vertical="center"/>
    </xf>
    <xf numFmtId="0" fontId="1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7"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12" fillId="6" borderId="0" applyNumberFormat="0" applyBorder="0" applyAlignment="0" applyProtection="0">
      <alignment vertical="center"/>
    </xf>
    <xf numFmtId="0" fontId="13" fillId="39"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0" fillId="0" borderId="0" applyProtection="0">
      <alignment vertical="center"/>
    </xf>
    <xf numFmtId="0" fontId="12" fillId="6"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12" fillId="6" borderId="0" applyNumberFormat="0" applyBorder="0" applyAlignment="0" applyProtection="0">
      <alignment vertical="center"/>
    </xf>
    <xf numFmtId="0" fontId="13" fillId="6" borderId="0" applyNumberFormat="0" applyBorder="0" applyAlignment="0" applyProtection="0">
      <alignment vertical="center"/>
    </xf>
    <xf numFmtId="0" fontId="13" fillId="4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8" fillId="0" borderId="0"/>
    <xf numFmtId="0" fontId="10"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0" borderId="0" applyProtection="0">
      <alignment vertical="center"/>
    </xf>
    <xf numFmtId="0" fontId="12" fillId="6"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0" fillId="0" borderId="0">
      <alignment vertical="center"/>
    </xf>
    <xf numFmtId="0" fontId="45" fillId="0" borderId="0" applyNumberFormat="0" applyFill="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0" borderId="0">
      <alignment vertical="center"/>
    </xf>
    <xf numFmtId="0" fontId="10" fillId="0" borderId="0">
      <alignment vertical="center"/>
    </xf>
    <xf numFmtId="0" fontId="12" fillId="6" borderId="0" applyNumberFormat="0" applyBorder="0" applyAlignment="0" applyProtection="0">
      <alignment vertical="center"/>
    </xf>
    <xf numFmtId="0" fontId="53" fillId="3"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12" fillId="4" borderId="0" applyNumberFormat="0" applyBorder="0" applyAlignment="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0" fillId="0" borderId="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pplyProtection="0">
      <alignment vertical="center"/>
    </xf>
    <xf numFmtId="0" fontId="12" fillId="4" borderId="0" applyNumberFormat="0" applyBorder="0" applyAlignment="0" applyProtection="0">
      <alignment vertical="center"/>
    </xf>
    <xf numFmtId="0" fontId="10" fillId="0" borderId="0"/>
    <xf numFmtId="0" fontId="12" fillId="4" borderId="0" applyNumberFormat="0" applyBorder="0" applyAlignment="0" applyProtection="0">
      <alignment vertical="center"/>
    </xf>
    <xf numFmtId="0" fontId="10" fillId="0" borderId="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lignment vertical="center"/>
    </xf>
    <xf numFmtId="0" fontId="10" fillId="0" borderId="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lignment vertical="center"/>
    </xf>
    <xf numFmtId="0" fontId="12" fillId="4" borderId="0" applyNumberFormat="0" applyBorder="0" applyAlignment="0" applyProtection="0">
      <alignment vertical="center"/>
    </xf>
    <xf numFmtId="0" fontId="10" fillId="0" borderId="0">
      <alignment vertical="center"/>
    </xf>
    <xf numFmtId="0" fontId="10"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10" fillId="0" borderId="0" applyProtection="0">
      <alignment vertical="center"/>
    </xf>
    <xf numFmtId="0" fontId="12" fillId="4" borderId="0" applyNumberFormat="0" applyBorder="0" applyAlignment="0" applyProtection="0">
      <alignment vertical="center"/>
    </xf>
    <xf numFmtId="0" fontId="10" fillId="0" borderId="0"/>
    <xf numFmtId="0" fontId="10" fillId="0" borderId="0" applyProtection="0">
      <alignment vertical="center"/>
    </xf>
    <xf numFmtId="0" fontId="21" fillId="0" borderId="0" applyNumberFormat="0" applyFill="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0" fillId="0" borderId="0"/>
    <xf numFmtId="0" fontId="10" fillId="0" borderId="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3" fillId="10" borderId="0" applyNumberFormat="0" applyBorder="0" applyAlignment="0" applyProtection="0">
      <alignment vertical="center"/>
    </xf>
    <xf numFmtId="0" fontId="12" fillId="6" borderId="0" applyNumberFormat="0" applyBorder="0" applyAlignment="0" applyProtection="0">
      <alignment vertical="center"/>
    </xf>
    <xf numFmtId="0" fontId="13" fillId="10" borderId="0" applyNumberFormat="0" applyBorder="0" applyAlignment="0" applyProtection="0">
      <alignment vertical="center"/>
    </xf>
    <xf numFmtId="0" fontId="10" fillId="0" borderId="0"/>
    <xf numFmtId="0" fontId="12" fillId="6"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28"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0" borderId="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0" borderId="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42" borderId="0" applyNumberFormat="0" applyBorder="0" applyAlignment="0" applyProtection="0">
      <alignment vertical="center"/>
    </xf>
    <xf numFmtId="0" fontId="12" fillId="6" borderId="0" applyNumberFormat="0" applyBorder="0" applyAlignment="0" applyProtection="0">
      <alignment vertical="center"/>
    </xf>
    <xf numFmtId="0" fontId="13" fillId="4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0" fillId="0" borderId="0" applyProtection="0">
      <alignment vertical="center"/>
    </xf>
    <xf numFmtId="0" fontId="10" fillId="0" borderId="0">
      <alignment vertical="center"/>
    </xf>
    <xf numFmtId="0" fontId="12" fillId="6" borderId="0" applyNumberFormat="0" applyBorder="0" applyAlignment="0" applyProtection="0">
      <alignment vertical="center"/>
    </xf>
    <xf numFmtId="0" fontId="13" fillId="42" borderId="0" applyNumberFormat="0" applyBorder="0" applyAlignment="0" applyProtection="0">
      <alignment vertical="center"/>
    </xf>
    <xf numFmtId="0" fontId="12" fillId="6" borderId="0" applyNumberFormat="0" applyBorder="0" applyAlignment="0" applyProtection="0">
      <alignment vertical="center"/>
    </xf>
    <xf numFmtId="0" fontId="13" fillId="9"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9" borderId="0" applyNumberFormat="0" applyBorder="0" applyAlignment="0" applyProtection="0">
      <alignment vertical="center"/>
    </xf>
    <xf numFmtId="0" fontId="12" fillId="6" borderId="0" applyNumberFormat="0" applyBorder="0" applyAlignment="0" applyProtection="0">
      <alignment vertical="center"/>
    </xf>
    <xf numFmtId="0" fontId="13" fillId="4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3" fillId="42"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3" fillId="0" borderId="5" applyNumberFormat="0" applyFill="0" applyAlignment="0" applyProtection="0">
      <alignment vertical="center"/>
    </xf>
    <xf numFmtId="0" fontId="12" fillId="6" borderId="0" applyNumberFormat="0" applyBorder="0" applyAlignment="0" applyProtection="0">
      <alignment vertical="center"/>
    </xf>
    <xf numFmtId="0" fontId="29" fillId="29" borderId="0" applyNumberFormat="0" applyBorder="0" applyAlignment="0" applyProtection="0">
      <alignment vertical="center"/>
    </xf>
    <xf numFmtId="0" fontId="12" fillId="6" borderId="0" applyNumberFormat="0" applyBorder="0" applyAlignment="0" applyProtection="0">
      <alignment vertical="center"/>
    </xf>
    <xf numFmtId="0" fontId="29" fillId="29" borderId="0" applyNumberFormat="0" applyBorder="0" applyAlignment="0" applyProtection="0">
      <alignment vertical="center"/>
    </xf>
    <xf numFmtId="0" fontId="12" fillId="6" borderId="0" applyNumberFormat="0" applyBorder="0" applyAlignment="0" applyProtection="0">
      <alignment vertical="center"/>
    </xf>
    <xf numFmtId="0" fontId="10" fillId="0" borderId="0"/>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28"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0" fillId="0" borderId="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0" fillId="0" borderId="0">
      <alignment vertical="center"/>
    </xf>
    <xf numFmtId="0" fontId="13" fillId="56" borderId="0" applyNumberFormat="0" applyBorder="0" applyAlignment="0" applyProtection="0">
      <alignment vertical="center"/>
    </xf>
    <xf numFmtId="0" fontId="10" fillId="0" borderId="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5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6" borderId="0" applyNumberFormat="0" applyBorder="0" applyAlignment="0" applyProtection="0">
      <alignment vertical="center"/>
    </xf>
    <xf numFmtId="0" fontId="13" fillId="4"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0" fillId="0" borderId="0"/>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3" borderId="0" applyNumberFormat="0" applyBorder="0" applyAlignment="0" applyProtection="0">
      <alignment vertical="center"/>
    </xf>
    <xf numFmtId="0" fontId="13" fillId="26" borderId="0" applyNumberFormat="0" applyBorder="0" applyAlignment="0" applyProtection="0">
      <alignment vertical="center"/>
    </xf>
    <xf numFmtId="0" fontId="13" fillId="23" borderId="0" applyNumberFormat="0" applyBorder="0" applyAlignment="0" applyProtection="0">
      <alignment vertical="center"/>
    </xf>
    <xf numFmtId="0" fontId="13" fillId="26" borderId="0" applyNumberFormat="0" applyBorder="0" applyAlignment="0" applyProtection="0">
      <alignment vertical="center"/>
    </xf>
    <xf numFmtId="0" fontId="13" fillId="23"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2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26" borderId="0" applyNumberFormat="0" applyBorder="0" applyAlignment="0" applyProtection="0">
      <alignment vertical="center"/>
    </xf>
    <xf numFmtId="0" fontId="13" fillId="5"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0" fillId="0" borderId="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23" borderId="0" applyNumberFormat="0" applyBorder="0" applyAlignment="0" applyProtection="0">
      <alignment vertical="center"/>
    </xf>
    <xf numFmtId="0" fontId="13" fillId="7"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0" fillId="0" borderId="0">
      <alignment vertical="center"/>
    </xf>
    <xf numFmtId="0" fontId="13" fillId="42" borderId="0" applyNumberFormat="0" applyBorder="0" applyAlignment="0" applyProtection="0">
      <alignment vertical="center"/>
    </xf>
    <xf numFmtId="0" fontId="10" fillId="0" borderId="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5" borderId="0" applyNumberFormat="0" applyBorder="0" applyAlignment="0" applyProtection="0">
      <alignment vertical="center"/>
    </xf>
    <xf numFmtId="0" fontId="10" fillId="0" borderId="0">
      <alignment vertical="center"/>
    </xf>
    <xf numFmtId="0" fontId="10" fillId="0" borderId="0"/>
    <xf numFmtId="0" fontId="10" fillId="0" borderId="0"/>
    <xf numFmtId="0" fontId="13" fillId="5" borderId="0" applyNumberFormat="0" applyBorder="0" applyAlignment="0" applyProtection="0">
      <alignment vertical="center"/>
    </xf>
    <xf numFmtId="0" fontId="10" fillId="0" borderId="0"/>
    <xf numFmtId="0" fontId="10" fillId="0" borderId="0"/>
    <xf numFmtId="0" fontId="13" fillId="5" borderId="0" applyNumberFormat="0" applyBorder="0" applyAlignment="0" applyProtection="0">
      <alignment vertical="center"/>
    </xf>
    <xf numFmtId="0" fontId="10" fillId="0" borderId="0" applyProtection="0">
      <alignment vertical="center"/>
    </xf>
    <xf numFmtId="0" fontId="10" fillId="0" borderId="0">
      <alignment vertical="center"/>
    </xf>
    <xf numFmtId="0" fontId="13" fillId="5" borderId="0" applyNumberFormat="0" applyBorder="0" applyAlignment="0" applyProtection="0">
      <alignment vertical="center"/>
    </xf>
    <xf numFmtId="0" fontId="10" fillId="0" borderId="0" applyProtection="0">
      <alignment vertical="center"/>
    </xf>
    <xf numFmtId="0" fontId="10" fillId="0" borderId="0">
      <alignment vertical="center"/>
    </xf>
    <xf numFmtId="0" fontId="10" fillId="0" borderId="0"/>
    <xf numFmtId="0" fontId="13" fillId="42"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xf numFmtId="0" fontId="13" fillId="5" borderId="0" applyNumberFormat="0" applyBorder="0" applyAlignment="0" applyProtection="0">
      <alignment vertical="center"/>
    </xf>
    <xf numFmtId="0" fontId="10" fillId="0" borderId="0">
      <alignment vertical="center"/>
    </xf>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10" fillId="0" borderId="0" applyProtection="0">
      <alignment vertical="center"/>
    </xf>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10" fillId="0" borderId="0"/>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10" fillId="0" borderId="0"/>
    <xf numFmtId="0" fontId="13" fillId="10" borderId="0" applyNumberFormat="0" applyBorder="0" applyAlignment="0" applyProtection="0">
      <alignment vertical="center"/>
    </xf>
    <xf numFmtId="0" fontId="10" fillId="0" borderId="0"/>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0" fillId="0" borderId="0" applyProtection="0">
      <alignment vertical="center"/>
    </xf>
    <xf numFmtId="0" fontId="13" fillId="28" borderId="0" applyNumberFormat="0" applyBorder="0" applyAlignment="0" applyProtection="0">
      <alignment vertical="center"/>
    </xf>
    <xf numFmtId="0" fontId="10" fillId="0" borderId="0">
      <alignment vertical="center"/>
    </xf>
    <xf numFmtId="0" fontId="13" fillId="10" borderId="0" applyNumberFormat="0" applyBorder="0" applyAlignment="0" applyProtection="0">
      <alignment vertical="center"/>
    </xf>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10" fillId="0" borderId="0"/>
    <xf numFmtId="0" fontId="10" fillId="0" borderId="0"/>
    <xf numFmtId="0" fontId="13" fillId="10" borderId="0" applyNumberFormat="0" applyBorder="0" applyAlignment="0" applyProtection="0">
      <alignment vertical="center"/>
    </xf>
    <xf numFmtId="0" fontId="10" fillId="0" borderId="0"/>
    <xf numFmtId="0" fontId="10" fillId="0" borderId="0"/>
    <xf numFmtId="0" fontId="10" fillId="0" borderId="0">
      <alignment vertical="center"/>
    </xf>
    <xf numFmtId="0" fontId="13" fillId="10" borderId="0" applyNumberFormat="0" applyBorder="0" applyAlignment="0" applyProtection="0">
      <alignment vertical="center"/>
    </xf>
    <xf numFmtId="0" fontId="10" fillId="0" borderId="0"/>
    <xf numFmtId="0" fontId="10" fillId="0" borderId="0"/>
    <xf numFmtId="0" fontId="10" fillId="0" borderId="0">
      <alignment vertical="center"/>
    </xf>
    <xf numFmtId="0" fontId="13" fillId="10" borderId="0" applyNumberFormat="0" applyBorder="0" applyAlignment="0" applyProtection="0">
      <alignment vertical="center"/>
    </xf>
    <xf numFmtId="0" fontId="10" fillId="0" borderId="0">
      <alignment vertical="center"/>
    </xf>
    <xf numFmtId="0" fontId="10" fillId="0" borderId="0"/>
    <xf numFmtId="0" fontId="13" fillId="10" borderId="0" applyNumberFormat="0" applyBorder="0" applyAlignment="0" applyProtection="0">
      <alignment vertical="center"/>
    </xf>
    <xf numFmtId="0" fontId="10" fillId="0" borderId="0">
      <alignment vertical="center"/>
    </xf>
    <xf numFmtId="0" fontId="10" fillId="0" borderId="0"/>
    <xf numFmtId="0" fontId="13" fillId="10" borderId="0" applyNumberFormat="0" applyBorder="0" applyAlignment="0" applyProtection="0">
      <alignment vertical="center"/>
    </xf>
    <xf numFmtId="0" fontId="10" fillId="0" borderId="0">
      <alignment vertical="center"/>
    </xf>
    <xf numFmtId="0" fontId="13" fillId="10" borderId="0" applyNumberFormat="0" applyBorder="0" applyAlignment="0" applyProtection="0">
      <alignment vertical="center"/>
    </xf>
    <xf numFmtId="0" fontId="10" fillId="0" borderId="0">
      <alignment vertical="center"/>
    </xf>
    <xf numFmtId="0" fontId="13" fillId="10" borderId="0" applyNumberFormat="0" applyBorder="0" applyAlignment="0" applyProtection="0">
      <alignment vertical="center"/>
    </xf>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28" borderId="0" applyNumberFormat="0" applyBorder="0" applyAlignment="0" applyProtection="0">
      <alignment vertical="center"/>
    </xf>
    <xf numFmtId="0" fontId="13" fillId="57" borderId="0" applyNumberFormat="0" applyBorder="0" applyAlignment="0" applyProtection="0">
      <alignment vertical="center"/>
    </xf>
    <xf numFmtId="0" fontId="13" fillId="28" borderId="0" applyNumberFormat="0" applyBorder="0" applyAlignment="0" applyProtection="0">
      <alignment vertical="center"/>
    </xf>
    <xf numFmtId="0" fontId="13" fillId="57" borderId="0" applyNumberFormat="0" applyBorder="0" applyAlignment="0" applyProtection="0">
      <alignment vertical="center"/>
    </xf>
    <xf numFmtId="0" fontId="13" fillId="28" borderId="0" applyNumberFormat="0" applyBorder="0" applyAlignment="0" applyProtection="0">
      <alignment vertical="center"/>
    </xf>
    <xf numFmtId="0" fontId="13" fillId="57" borderId="0" applyNumberFormat="0" applyBorder="0" applyAlignment="0" applyProtection="0">
      <alignment vertical="center"/>
    </xf>
    <xf numFmtId="0" fontId="13" fillId="28" borderId="0" applyNumberFormat="0" applyBorder="0" applyAlignment="0" applyProtection="0">
      <alignment vertical="center"/>
    </xf>
    <xf numFmtId="0" fontId="13" fillId="57" borderId="0" applyNumberFormat="0" applyBorder="0" applyAlignment="0" applyProtection="0">
      <alignment vertical="center"/>
    </xf>
    <xf numFmtId="0" fontId="46" fillId="39" borderId="21" applyNumberFormat="0" applyAlignment="0" applyProtection="0">
      <alignment vertical="center"/>
    </xf>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46" fillId="39" borderId="21" applyNumberFormat="0" applyAlignment="0" applyProtection="0">
      <alignment vertical="center"/>
    </xf>
    <xf numFmtId="0" fontId="13" fillId="28" borderId="0" applyNumberFormat="0" applyBorder="0" applyAlignment="0" applyProtection="0">
      <alignment vertical="center"/>
    </xf>
    <xf numFmtId="0" fontId="13" fillId="57" borderId="0" applyNumberFormat="0" applyBorder="0" applyAlignment="0" applyProtection="0">
      <alignment vertical="center"/>
    </xf>
    <xf numFmtId="0" fontId="13" fillId="28" borderId="0" applyNumberFormat="0" applyBorder="0" applyAlignment="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3" fillId="9" borderId="0" applyNumberFormat="0" applyBorder="0" applyAlignment="0" applyProtection="0">
      <alignment vertical="center"/>
    </xf>
    <xf numFmtId="0" fontId="10" fillId="0" borderId="0"/>
    <xf numFmtId="0" fontId="13" fillId="2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0" fillId="0" borderId="0" applyProtection="0">
      <alignment vertical="center"/>
    </xf>
    <xf numFmtId="0" fontId="13" fillId="9" borderId="0" applyNumberFormat="0" applyBorder="0" applyAlignment="0" applyProtection="0">
      <alignment vertical="center"/>
    </xf>
    <xf numFmtId="0" fontId="10" fillId="0" borderId="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3" fillId="9" borderId="0" applyNumberFormat="0" applyBorder="0" applyAlignment="0" applyProtection="0">
      <alignment vertical="center"/>
    </xf>
    <xf numFmtId="0" fontId="13" fillId="28" borderId="0" applyNumberFormat="0" applyBorder="0" applyAlignment="0" applyProtection="0">
      <alignment vertical="center"/>
    </xf>
    <xf numFmtId="0" fontId="13" fillId="7" borderId="0" applyNumberFormat="0" applyBorder="0" applyAlignment="0" applyProtection="0">
      <alignment vertical="center"/>
    </xf>
    <xf numFmtId="0" fontId="13" fillId="28" borderId="0" applyNumberFormat="0" applyBorder="0" applyAlignment="0" applyProtection="0">
      <alignment vertical="center"/>
    </xf>
    <xf numFmtId="0" fontId="13" fillId="7" borderId="0" applyNumberFormat="0" applyBorder="0" applyAlignment="0" applyProtection="0">
      <alignment vertical="center"/>
    </xf>
    <xf numFmtId="0" fontId="46" fillId="39" borderId="21" applyNumberFormat="0" applyAlignment="0" applyProtection="0">
      <alignment vertical="center"/>
    </xf>
    <xf numFmtId="0" fontId="13" fillId="28" borderId="0" applyNumberFormat="0" applyBorder="0" applyAlignment="0" applyProtection="0">
      <alignment vertical="center"/>
    </xf>
    <xf numFmtId="0" fontId="13" fillId="9" borderId="0" applyNumberFormat="0" applyBorder="0" applyAlignment="0" applyProtection="0">
      <alignment vertical="center"/>
    </xf>
    <xf numFmtId="0" fontId="13" fillId="7" borderId="0" applyNumberFormat="0" applyBorder="0" applyAlignment="0" applyProtection="0">
      <alignment vertical="center"/>
    </xf>
    <xf numFmtId="0" fontId="10" fillId="0" borderId="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xf numFmtId="0" fontId="10"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xf numFmtId="0" fontId="10" fillId="0" borderId="0">
      <alignment vertical="center"/>
    </xf>
    <xf numFmtId="0" fontId="13" fillId="4" borderId="0" applyNumberFormat="0" applyBorder="0" applyAlignment="0" applyProtection="0">
      <alignment vertical="center"/>
    </xf>
    <xf numFmtId="0" fontId="10"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xf numFmtId="0" fontId="10"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applyProtection="0">
      <alignment vertical="center"/>
    </xf>
    <xf numFmtId="0" fontId="10" fillId="0" borderId="0">
      <alignment vertical="center"/>
    </xf>
    <xf numFmtId="0" fontId="10" fillId="0" borderId="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0" fillId="0" borderId="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0" fillId="0" borderId="0"/>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alignment vertical="center"/>
    </xf>
    <xf numFmtId="0" fontId="10" fillId="0" borderId="0" applyProtection="0">
      <alignment vertical="center"/>
    </xf>
    <xf numFmtId="0" fontId="28" fillId="0" borderId="11" applyNumberFormat="0" applyFill="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0" fillId="0" borderId="0"/>
    <xf numFmtId="0" fontId="10" fillId="0" borderId="0"/>
    <xf numFmtId="0" fontId="13" fillId="5" borderId="0" applyNumberFormat="0" applyBorder="0" applyAlignment="0" applyProtection="0">
      <alignment vertical="center"/>
    </xf>
    <xf numFmtId="0" fontId="10" fillId="0" borderId="0"/>
    <xf numFmtId="0" fontId="10" fillId="0" borderId="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0"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0" fillId="0" borderId="0" applyProtection="0">
      <alignment vertical="center"/>
    </xf>
    <xf numFmtId="0" fontId="10"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0" fillId="0" borderId="0"/>
    <xf numFmtId="0" fontId="10" fillId="0" borderId="0"/>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xf numFmtId="0" fontId="10" fillId="0" borderId="0"/>
    <xf numFmtId="0" fontId="13" fillId="5" borderId="0" applyNumberFormat="0" applyBorder="0" applyAlignment="0" applyProtection="0">
      <alignment vertical="center"/>
    </xf>
    <xf numFmtId="0" fontId="10" fillId="0" borderId="0"/>
    <xf numFmtId="0" fontId="10" fillId="0" borderId="0"/>
    <xf numFmtId="0" fontId="13" fillId="5" borderId="0" applyNumberFormat="0" applyBorder="0" applyAlignment="0" applyProtection="0">
      <alignment vertical="center"/>
    </xf>
    <xf numFmtId="0" fontId="10" fillId="0" borderId="0"/>
    <xf numFmtId="0" fontId="10" fillId="0" borderId="0"/>
    <xf numFmtId="0" fontId="13" fillId="5" borderId="0" applyNumberFormat="0" applyBorder="0" applyAlignment="0" applyProtection="0">
      <alignment vertical="center"/>
    </xf>
    <xf numFmtId="0" fontId="10" fillId="0" borderId="0" applyProtection="0">
      <alignment vertical="center"/>
    </xf>
    <xf numFmtId="0" fontId="10"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0" fillId="0" borderId="0">
      <alignment vertical="center"/>
    </xf>
    <xf numFmtId="0" fontId="10" fillId="0" borderId="0">
      <alignment vertical="center"/>
    </xf>
    <xf numFmtId="0" fontId="13" fillId="5" borderId="0" applyNumberFormat="0" applyBorder="0" applyAlignment="0" applyProtection="0">
      <alignment vertical="center"/>
    </xf>
    <xf numFmtId="0" fontId="8" fillId="0" borderId="0"/>
    <xf numFmtId="0" fontId="10"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0"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0" fillId="0" borderId="0">
      <alignment vertical="center"/>
    </xf>
    <xf numFmtId="0" fontId="13" fillId="5" borderId="0" applyNumberFormat="0" applyBorder="0" applyAlignment="0" applyProtection="0">
      <alignment vertical="center"/>
    </xf>
    <xf numFmtId="0" fontId="24" fillId="0" borderId="6" applyNumberFormat="0" applyFill="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0" fillId="0" borderId="0" applyProtection="0">
      <alignment vertical="center"/>
    </xf>
    <xf numFmtId="0" fontId="10" fillId="0" borderId="0">
      <alignment vertical="center"/>
    </xf>
    <xf numFmtId="0" fontId="10" fillId="0" borderId="0"/>
    <xf numFmtId="0" fontId="13" fillId="5" borderId="0" applyNumberFormat="0" applyBorder="0" applyAlignment="0" applyProtection="0">
      <alignment vertical="center"/>
    </xf>
    <xf numFmtId="0" fontId="10" fillId="0" borderId="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0" fillId="0" borderId="0">
      <alignment vertical="center"/>
    </xf>
    <xf numFmtId="0" fontId="13" fillId="5" borderId="0" applyNumberFormat="0" applyBorder="0" applyAlignment="0" applyProtection="0">
      <alignment vertical="center"/>
    </xf>
    <xf numFmtId="0" fontId="10" fillId="0" borderId="0"/>
    <xf numFmtId="0" fontId="10" fillId="0" borderId="0"/>
    <xf numFmtId="0" fontId="13" fillId="7" borderId="0" applyNumberFormat="0" applyBorder="0" applyAlignment="0" applyProtection="0">
      <alignment vertical="center"/>
    </xf>
    <xf numFmtId="0" fontId="10" fillId="0" borderId="0"/>
    <xf numFmtId="0" fontId="10"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0" borderId="0"/>
    <xf numFmtId="0" fontId="10" fillId="0" borderId="0"/>
    <xf numFmtId="0" fontId="10" fillId="0" borderId="0">
      <alignment vertical="center"/>
    </xf>
    <xf numFmtId="0" fontId="13" fillId="7" borderId="0" applyNumberFormat="0" applyBorder="0" applyAlignment="0" applyProtection="0">
      <alignment vertical="center"/>
    </xf>
    <xf numFmtId="0" fontId="10" fillId="0" borderId="0"/>
    <xf numFmtId="0" fontId="10" fillId="0" borderId="0"/>
    <xf numFmtId="0" fontId="13" fillId="7" borderId="0" applyNumberFormat="0" applyBorder="0" applyAlignment="0" applyProtection="0">
      <alignment vertical="center"/>
    </xf>
    <xf numFmtId="0" fontId="10" fillId="0" borderId="0"/>
    <xf numFmtId="0" fontId="10" fillId="0" borderId="0"/>
    <xf numFmtId="0" fontId="13" fillId="7" borderId="0" applyNumberFormat="0" applyBorder="0" applyAlignment="0" applyProtection="0">
      <alignment vertical="center"/>
    </xf>
    <xf numFmtId="0" fontId="10" fillId="0" borderId="0"/>
    <xf numFmtId="0" fontId="10" fillId="0" borderId="0"/>
    <xf numFmtId="0" fontId="10" fillId="0" borderId="0">
      <alignment vertical="center"/>
    </xf>
    <xf numFmtId="0" fontId="13" fillId="7" borderId="0" applyNumberFormat="0" applyBorder="0" applyAlignment="0" applyProtection="0">
      <alignment vertical="center"/>
    </xf>
    <xf numFmtId="0" fontId="10" fillId="0" borderId="0"/>
    <xf numFmtId="0" fontId="10"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0" borderId="0"/>
    <xf numFmtId="0" fontId="10" fillId="0" borderId="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0" borderId="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0" borderId="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0" borderId="0"/>
    <xf numFmtId="0" fontId="13" fillId="7" borderId="0" applyNumberFormat="0" applyBorder="0" applyAlignment="0" applyProtection="0">
      <alignment vertical="center"/>
    </xf>
    <xf numFmtId="0" fontId="10" fillId="0" borderId="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0" fillId="0" borderId="0"/>
    <xf numFmtId="0" fontId="10" fillId="0" borderId="0"/>
    <xf numFmtId="0" fontId="13" fillId="6" borderId="0" applyNumberFormat="0" applyBorder="0" applyAlignment="0" applyProtection="0">
      <alignment vertical="center"/>
    </xf>
    <xf numFmtId="0" fontId="10" fillId="0" borderId="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3" fillId="6" borderId="0" applyNumberFormat="0" applyBorder="0" applyAlignment="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3" fillId="6"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13" fillId="6" borderId="0" applyNumberFormat="0" applyBorder="0" applyAlignment="0" applyProtection="0">
      <alignment vertical="center"/>
    </xf>
    <xf numFmtId="0" fontId="10" fillId="0" borderId="0" applyProtection="0">
      <alignment vertical="center"/>
    </xf>
    <xf numFmtId="0" fontId="10" fillId="0" borderId="0"/>
    <xf numFmtId="0" fontId="10" fillId="0" borderId="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0" fillId="0" borderId="0"/>
    <xf numFmtId="0" fontId="13" fillId="6" borderId="0" applyNumberFormat="0" applyBorder="0" applyAlignment="0" applyProtection="0">
      <alignment vertical="center"/>
    </xf>
    <xf numFmtId="0" fontId="10" fillId="0" borderId="0"/>
    <xf numFmtId="0" fontId="13" fillId="6" borderId="0" applyNumberFormat="0" applyBorder="0" applyAlignment="0" applyProtection="0">
      <alignment vertical="center"/>
    </xf>
    <xf numFmtId="0" fontId="10" fillId="0" borderId="0"/>
    <xf numFmtId="0" fontId="10" fillId="0" borderId="0"/>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0" fillId="0" borderId="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21" fillId="0" borderId="0" applyNumberFormat="0" applyFill="0" applyBorder="0" applyAlignment="0" applyProtection="0">
      <alignment vertical="center"/>
    </xf>
    <xf numFmtId="0" fontId="13" fillId="6" borderId="0" applyNumberFormat="0" applyBorder="0" applyAlignment="0" applyProtection="0">
      <alignment vertical="center"/>
    </xf>
    <xf numFmtId="0" fontId="10" fillId="0" borderId="0" applyProtection="0">
      <alignment vertical="center"/>
    </xf>
    <xf numFmtId="0" fontId="13" fillId="6" borderId="0" applyNumberFormat="0" applyBorder="0" applyAlignment="0" applyProtection="0">
      <alignment vertical="center"/>
    </xf>
    <xf numFmtId="0" fontId="10" fillId="0" borderId="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0" fillId="0" borderId="0" applyProtection="0">
      <alignment vertical="center"/>
    </xf>
    <xf numFmtId="0" fontId="10" fillId="0" borderId="0">
      <alignment vertical="center"/>
    </xf>
    <xf numFmtId="0" fontId="13" fillId="6" borderId="0" applyNumberFormat="0" applyBorder="0" applyAlignment="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3" fillId="6" borderId="0" applyNumberFormat="0" applyBorder="0" applyAlignment="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0" fillId="0" borderId="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0" fillId="0" borderId="0">
      <alignment vertical="center"/>
    </xf>
    <xf numFmtId="0" fontId="10" fillId="0" borderId="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0" fillId="0" borderId="0" applyProtection="0">
      <alignment vertical="center"/>
    </xf>
    <xf numFmtId="0" fontId="13" fillId="6" borderId="0" applyNumberFormat="0" applyBorder="0" applyAlignment="0" applyProtection="0">
      <alignment vertical="center"/>
    </xf>
    <xf numFmtId="0" fontId="13" fillId="10" borderId="0" applyNumberFormat="0" applyBorder="0" applyAlignment="0" applyProtection="0">
      <alignment vertical="center"/>
    </xf>
    <xf numFmtId="0" fontId="10" fillId="0" borderId="0"/>
    <xf numFmtId="0" fontId="13" fillId="10" borderId="0" applyNumberFormat="0" applyBorder="0" applyAlignment="0" applyProtection="0">
      <alignment vertical="center"/>
    </xf>
    <xf numFmtId="0" fontId="10" fillId="0" borderId="0">
      <alignment vertical="center"/>
    </xf>
    <xf numFmtId="0" fontId="13" fillId="10" borderId="0" applyNumberFormat="0" applyBorder="0" applyAlignment="0" applyProtection="0">
      <alignment vertical="center"/>
    </xf>
    <xf numFmtId="0" fontId="10" fillId="0" borderId="0" applyProtection="0">
      <alignment vertical="center"/>
    </xf>
    <xf numFmtId="0" fontId="13" fillId="10" borderId="0" applyNumberFormat="0" applyBorder="0" applyAlignment="0" applyProtection="0">
      <alignment vertical="center"/>
    </xf>
    <xf numFmtId="0" fontId="13" fillId="28"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44" fillId="7" borderId="19" applyNumberFormat="0" applyAlignment="0" applyProtection="0">
      <alignment vertical="center"/>
    </xf>
    <xf numFmtId="0" fontId="13" fillId="10" borderId="0" applyNumberFormat="0" applyBorder="0" applyAlignment="0" applyProtection="0">
      <alignment vertical="center"/>
    </xf>
    <xf numFmtId="0" fontId="44" fillId="7" borderId="19" applyNumberFormat="0" applyAlignment="0" applyProtection="0">
      <alignment vertical="center"/>
    </xf>
    <xf numFmtId="0" fontId="13" fillId="10" borderId="0" applyNumberFormat="0" applyBorder="0" applyAlignment="0" applyProtection="0">
      <alignment vertical="center"/>
    </xf>
    <xf numFmtId="0" fontId="44" fillId="7" borderId="19" applyNumberFormat="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9" fontId="10" fillId="0" borderId="0" applyFont="0" applyFill="0" applyBorder="0" applyAlignment="0" applyProtection="0">
      <alignment vertical="center"/>
    </xf>
    <xf numFmtId="0" fontId="13" fillId="10" borderId="0" applyNumberFormat="0" applyBorder="0" applyAlignment="0" applyProtection="0">
      <alignment vertical="center"/>
    </xf>
    <xf numFmtId="9" fontId="10" fillId="0" borderId="0" applyFont="0" applyFill="0" applyBorder="0" applyAlignment="0" applyProtection="0">
      <alignment vertical="center"/>
    </xf>
    <xf numFmtId="0" fontId="13" fillId="10" borderId="0" applyNumberFormat="0" applyBorder="0" applyAlignment="0" applyProtection="0">
      <alignment vertical="center"/>
    </xf>
    <xf numFmtId="0" fontId="10" fillId="0" borderId="0">
      <alignment vertical="center"/>
    </xf>
    <xf numFmtId="0" fontId="13" fillId="10" borderId="0" applyNumberFormat="0" applyBorder="0" applyAlignment="0" applyProtection="0">
      <alignment vertical="center"/>
    </xf>
    <xf numFmtId="0" fontId="10" fillId="0" borderId="0"/>
    <xf numFmtId="0" fontId="10" fillId="0" borderId="0" applyProtection="0">
      <alignment vertical="center"/>
    </xf>
    <xf numFmtId="0" fontId="13" fillId="10" borderId="0" applyNumberFormat="0" applyBorder="0" applyAlignment="0" applyProtection="0">
      <alignment vertical="center"/>
    </xf>
    <xf numFmtId="0" fontId="10" fillId="0" borderId="0"/>
    <xf numFmtId="0" fontId="10" fillId="0" borderId="0" applyProtection="0">
      <alignment vertical="center"/>
    </xf>
    <xf numFmtId="0" fontId="13" fillId="10" borderId="0" applyNumberFormat="0" applyBorder="0" applyAlignment="0" applyProtection="0">
      <alignment vertical="center"/>
    </xf>
    <xf numFmtId="0" fontId="10" fillId="0" borderId="0"/>
    <xf numFmtId="0" fontId="10" fillId="0" borderId="0" applyProtection="0">
      <alignment vertical="center"/>
    </xf>
    <xf numFmtId="0" fontId="13" fillId="10" borderId="0" applyNumberFormat="0" applyBorder="0" applyAlignment="0" applyProtection="0">
      <alignment vertical="center"/>
    </xf>
    <xf numFmtId="0" fontId="10" fillId="0" borderId="0"/>
    <xf numFmtId="0" fontId="8" fillId="0" borderId="0"/>
    <xf numFmtId="0" fontId="13" fillId="10" borderId="0" applyNumberFormat="0" applyBorder="0" applyAlignment="0" applyProtection="0">
      <alignment vertical="center"/>
    </xf>
    <xf numFmtId="0" fontId="10" fillId="0" borderId="0" applyProtection="0">
      <alignment vertical="center"/>
    </xf>
    <xf numFmtId="0" fontId="10" fillId="0" borderId="0">
      <alignment vertical="center"/>
    </xf>
    <xf numFmtId="0" fontId="13" fillId="10" borderId="0" applyNumberFormat="0" applyBorder="0" applyAlignment="0" applyProtection="0">
      <alignment vertical="center"/>
    </xf>
    <xf numFmtId="0" fontId="8" fillId="0" borderId="0"/>
    <xf numFmtId="0" fontId="8" fillId="0" borderId="0"/>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0" fillId="0" borderId="0"/>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0" fillId="0" borderId="0"/>
    <xf numFmtId="0" fontId="10" fillId="0" borderId="0">
      <alignment vertical="center"/>
    </xf>
    <xf numFmtId="0" fontId="35" fillId="6"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0" fillId="0" borderId="0" applyProtection="0">
      <alignment vertical="center"/>
    </xf>
    <xf numFmtId="0" fontId="46" fillId="39" borderId="21" applyNumberFormat="0" applyAlignment="0" applyProtection="0">
      <alignment vertical="center"/>
    </xf>
    <xf numFmtId="0" fontId="13" fillId="28" borderId="0" applyNumberFormat="0" applyBorder="0" applyAlignment="0" applyProtection="0">
      <alignment vertical="center"/>
    </xf>
    <xf numFmtId="0" fontId="46" fillId="39" borderId="21" applyNumberFormat="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46" fillId="39" borderId="21" applyNumberFormat="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21" fillId="0" borderId="0" applyNumberFormat="0" applyFill="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24" fillId="0" borderId="6" applyNumberFormat="0" applyFill="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24" fillId="0" borderId="6" applyNumberFormat="0" applyFill="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0" fillId="0" borderId="0"/>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25" fillId="0" borderId="7" applyNumberFormat="0" applyFill="0" applyAlignment="0" applyProtection="0">
      <alignment vertical="center"/>
    </xf>
    <xf numFmtId="0" fontId="10" fillId="0" borderId="0" applyProtection="0">
      <alignment vertical="center"/>
    </xf>
    <xf numFmtId="0" fontId="10" fillId="0" borderId="0"/>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25"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13" fillId="42" borderId="0" applyNumberFormat="0" applyBorder="0" applyAlignment="0" applyProtection="0">
      <alignment vertical="center"/>
    </xf>
    <xf numFmtId="0" fontId="25" fillId="0" borderId="7" applyNumberFormat="0" applyFill="0" applyAlignment="0" applyProtection="0">
      <alignment vertical="center"/>
    </xf>
    <xf numFmtId="0" fontId="13" fillId="42" borderId="0" applyNumberFormat="0" applyBorder="0" applyAlignment="0" applyProtection="0">
      <alignment vertical="center"/>
    </xf>
    <xf numFmtId="0" fontId="25" fillId="0" borderId="7" applyNumberFormat="0" applyFill="0" applyAlignment="0" applyProtection="0">
      <alignment vertical="center"/>
    </xf>
    <xf numFmtId="0" fontId="27" fillId="0" borderId="10" applyNumberFormat="0" applyFill="0" applyAlignment="0" applyProtection="0">
      <alignment vertical="center"/>
    </xf>
    <xf numFmtId="0" fontId="10" fillId="0" borderId="0"/>
    <xf numFmtId="0" fontId="10" fillId="0" borderId="0"/>
    <xf numFmtId="0" fontId="10" fillId="0" borderId="0">
      <alignment vertical="center"/>
    </xf>
    <xf numFmtId="0" fontId="27" fillId="0" borderId="10" applyNumberFormat="0" applyFill="0" applyAlignment="0" applyProtection="0">
      <alignment vertical="center"/>
    </xf>
    <xf numFmtId="0" fontId="10" fillId="0" borderId="0"/>
    <xf numFmtId="0" fontId="10" fillId="0" borderId="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5" fillId="0" borderId="7" applyNumberFormat="0" applyFill="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11" applyNumberFormat="0" applyFill="0" applyAlignment="0" applyProtection="0">
      <alignment vertical="center"/>
    </xf>
    <xf numFmtId="0" fontId="28" fillId="0" borderId="25" applyNumberFormat="0" applyFill="0" applyAlignment="0" applyProtection="0">
      <alignment vertical="center"/>
    </xf>
    <xf numFmtId="0" fontId="28" fillId="0" borderId="11" applyNumberFormat="0" applyFill="0" applyAlignment="0" applyProtection="0">
      <alignment vertical="center"/>
    </xf>
    <xf numFmtId="0" fontId="28" fillId="0" borderId="11" applyNumberFormat="0" applyFill="0" applyAlignment="0" applyProtection="0">
      <alignment vertical="center"/>
    </xf>
    <xf numFmtId="0" fontId="28" fillId="0" borderId="11"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28" fillId="0" borderId="11" applyNumberFormat="0" applyFill="0" applyAlignment="0" applyProtection="0">
      <alignment vertical="center"/>
    </xf>
    <xf numFmtId="0" fontId="24" fillId="0" borderId="6" applyNumberFormat="0" applyFill="0" applyAlignment="0" applyProtection="0">
      <alignment vertical="center"/>
    </xf>
    <xf numFmtId="0" fontId="23" fillId="0" borderId="5" applyNumberFormat="0" applyFill="0" applyAlignment="0" applyProtection="0">
      <alignment vertical="center"/>
    </xf>
    <xf numFmtId="0" fontId="10" fillId="0" borderId="0">
      <alignment vertical="center"/>
    </xf>
    <xf numFmtId="0" fontId="10" fillId="0" borderId="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8"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13" fillId="30" borderId="0" applyNumberFormat="0" applyBorder="0" applyAlignment="0" applyProtection="0">
      <alignment vertical="center"/>
    </xf>
    <xf numFmtId="0" fontId="23" fillId="0" borderId="5" applyNumberFormat="0" applyFill="0" applyAlignment="0" applyProtection="0">
      <alignment vertical="center"/>
    </xf>
    <xf numFmtId="0" fontId="13" fillId="30" borderId="0" applyNumberFormat="0" applyBorder="0" applyAlignment="0" applyProtection="0">
      <alignment vertical="center"/>
    </xf>
    <xf numFmtId="0" fontId="26" fillId="0" borderId="9" applyNumberFormat="0" applyFill="0" applyAlignment="0" applyProtection="0">
      <alignment vertical="center"/>
    </xf>
    <xf numFmtId="0" fontId="10" fillId="0" borderId="0">
      <alignment vertical="center"/>
    </xf>
    <xf numFmtId="0" fontId="10" fillId="0" borderId="0" applyProtection="0">
      <alignment vertical="center"/>
    </xf>
    <xf numFmtId="0" fontId="26" fillId="0" borderId="9" applyNumberFormat="0" applyFill="0" applyAlignment="0" applyProtection="0">
      <alignment vertical="center"/>
    </xf>
    <xf numFmtId="0" fontId="10" fillId="0" borderId="0" applyProtection="0">
      <alignment vertical="center"/>
    </xf>
    <xf numFmtId="0" fontId="26" fillId="0" borderId="9" applyNumberFormat="0" applyFill="0" applyAlignment="0" applyProtection="0">
      <alignment vertical="center"/>
    </xf>
    <xf numFmtId="0" fontId="23" fillId="0" borderId="0" applyNumberFormat="0" applyFill="0" applyBorder="0" applyAlignment="0" applyProtection="0">
      <alignment vertical="center"/>
    </xf>
    <xf numFmtId="0" fontId="10" fillId="0" borderId="0">
      <alignment vertical="center"/>
    </xf>
    <xf numFmtId="0" fontId="23" fillId="0" borderId="0" applyNumberFormat="0" applyFill="0" applyBorder="0" applyAlignment="0" applyProtection="0">
      <alignment vertical="center"/>
    </xf>
    <xf numFmtId="0" fontId="10" fillId="0" borderId="0" applyProtection="0">
      <alignment vertical="center"/>
    </xf>
    <xf numFmtId="0" fontId="10" fillId="0" borderId="0"/>
    <xf numFmtId="0" fontId="23" fillId="0" borderId="0" applyNumberFormat="0" applyFill="0" applyBorder="0" applyAlignment="0" applyProtection="0">
      <alignment vertical="center"/>
    </xf>
    <xf numFmtId="0" fontId="10" fillId="0" borderId="0" applyProtection="0">
      <alignment vertical="center"/>
    </xf>
    <xf numFmtId="0" fontId="10" fillId="0" borderId="0"/>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xf numFmtId="0" fontId="10" fillId="0" borderId="0"/>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0" borderId="0" applyProtection="0">
      <alignment vertical="center"/>
    </xf>
    <xf numFmtId="0" fontId="10" fillId="0" borderId="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30" borderId="0" applyNumberFormat="0" applyBorder="0" applyAlignment="0" applyProtection="0">
      <alignment vertical="center"/>
    </xf>
    <xf numFmtId="0" fontId="26" fillId="0" borderId="0" applyNumberFormat="0" applyFill="0" applyBorder="0" applyAlignment="0" applyProtection="0">
      <alignment vertical="center"/>
    </xf>
    <xf numFmtId="0" fontId="10" fillId="0" borderId="0"/>
    <xf numFmtId="0" fontId="10" fillId="0" borderId="0"/>
    <xf numFmtId="0" fontId="26" fillId="0" borderId="0" applyNumberFormat="0" applyFill="0" applyBorder="0" applyAlignment="0" applyProtection="0">
      <alignment vertical="center"/>
    </xf>
    <xf numFmtId="0" fontId="10" fillId="0" borderId="0"/>
    <xf numFmtId="0" fontId="10" fillId="0" borderId="0"/>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0"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Protection="0">
      <alignment vertical="center"/>
    </xf>
    <xf numFmtId="0" fontId="21" fillId="0" borderId="0" applyNumberFormat="0" applyFill="0" applyBorder="0" applyAlignment="0" applyProtection="0">
      <alignment vertical="center"/>
    </xf>
    <xf numFmtId="0" fontId="10" fillId="0" borderId="0" applyProtection="0">
      <alignment vertical="center"/>
    </xf>
    <xf numFmtId="0" fontId="21" fillId="0" borderId="0" applyNumberFormat="0" applyFill="0" applyBorder="0" applyAlignment="0" applyProtection="0">
      <alignment vertical="center"/>
    </xf>
    <xf numFmtId="0" fontId="10" fillId="0" borderId="0"/>
    <xf numFmtId="0" fontId="10" fillId="0" borderId="0"/>
    <xf numFmtId="0" fontId="10" fillId="0" borderId="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xf numFmtId="0" fontId="10" fillId="0" borderId="0" applyProtection="0">
      <alignment vertical="center"/>
    </xf>
    <xf numFmtId="0" fontId="21" fillId="0" borderId="0" applyNumberFormat="0" applyFill="0" applyBorder="0" applyAlignment="0" applyProtection="0">
      <alignment vertical="center"/>
    </xf>
    <xf numFmtId="0" fontId="10" fillId="0" borderId="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10" fillId="0" borderId="0">
      <alignment vertical="center"/>
    </xf>
    <xf numFmtId="0" fontId="10" fillId="0" borderId="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10" fillId="0" borderId="0">
      <alignment vertical="center"/>
    </xf>
    <xf numFmtId="0" fontId="10" fillId="0" borderId="0">
      <alignment vertical="center"/>
    </xf>
    <xf numFmtId="0" fontId="29" fillId="29" borderId="0" applyNumberFormat="0" applyBorder="0" applyAlignment="0" applyProtection="0">
      <alignment vertical="center"/>
    </xf>
    <xf numFmtId="0" fontId="10" fillId="0" borderId="0" applyProtection="0">
      <alignment vertical="center"/>
    </xf>
    <xf numFmtId="0" fontId="29" fillId="29" borderId="0" applyNumberFormat="0" applyBorder="0" applyAlignment="0" applyProtection="0">
      <alignment vertical="center"/>
    </xf>
    <xf numFmtId="0" fontId="10" fillId="0" borderId="0"/>
    <xf numFmtId="0" fontId="29" fillId="29" borderId="0" applyNumberFormat="0" applyBorder="0" applyAlignment="0" applyProtection="0">
      <alignment vertical="center"/>
    </xf>
    <xf numFmtId="0" fontId="10" fillId="0" borderId="0"/>
    <xf numFmtId="0" fontId="29" fillId="29" borderId="0" applyNumberFormat="0" applyBorder="0" applyAlignment="0" applyProtection="0">
      <alignment vertical="center"/>
    </xf>
    <xf numFmtId="0" fontId="10" fillId="0" borderId="0" applyProtection="0">
      <alignment vertical="center"/>
    </xf>
    <xf numFmtId="0" fontId="29" fillId="29" borderId="0" applyNumberFormat="0" applyBorder="0" applyAlignment="0" applyProtection="0">
      <alignment vertical="center"/>
    </xf>
    <xf numFmtId="0" fontId="10" fillId="0" borderId="0"/>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10" fillId="0" borderId="0">
      <alignment vertical="center"/>
    </xf>
    <xf numFmtId="0" fontId="29" fillId="29" borderId="0" applyNumberFormat="0" applyBorder="0" applyAlignment="0" applyProtection="0">
      <alignment vertical="center"/>
    </xf>
    <xf numFmtId="0" fontId="10" fillId="0" borderId="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10" fillId="0" borderId="0"/>
    <xf numFmtId="0" fontId="13" fillId="28" borderId="0" applyNumberFormat="0" applyBorder="0" applyAlignment="0" applyProtection="0">
      <alignment vertical="center"/>
    </xf>
    <xf numFmtId="0" fontId="29" fillId="29" borderId="0" applyNumberFormat="0" applyBorder="0" applyAlignment="0" applyProtection="0">
      <alignment vertical="center"/>
    </xf>
    <xf numFmtId="0" fontId="10" fillId="0" borderId="0"/>
    <xf numFmtId="0" fontId="10" fillId="0" borderId="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29" fillId="29" borderId="0" applyNumberFormat="0" applyBorder="0" applyAlignment="0" applyProtection="0">
      <alignment vertical="center"/>
    </xf>
    <xf numFmtId="0" fontId="10" fillId="0" borderId="0">
      <alignment vertical="center"/>
    </xf>
    <xf numFmtId="0" fontId="10" fillId="0" borderId="0"/>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10" fillId="0" borderId="0"/>
    <xf numFmtId="0" fontId="29" fillId="29" borderId="0" applyNumberFormat="0" applyBorder="0" applyAlignment="0" applyProtection="0">
      <alignment vertical="center"/>
    </xf>
    <xf numFmtId="0" fontId="10" fillId="0" borderId="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3" fillId="39"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3" fillId="39"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alignment vertical="center"/>
    </xf>
    <xf numFmtId="0" fontId="10" fillId="0" borderId="0"/>
    <xf numFmtId="0" fontId="10" fillId="0" borderId="0"/>
    <xf numFmtId="0" fontId="10" fillId="0" borderId="0" applyProtection="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applyProtection="0">
      <alignment vertical="center"/>
    </xf>
    <xf numFmtId="0" fontId="10" fillId="0" borderId="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8" fillId="0" borderId="0"/>
    <xf numFmtId="0" fontId="10" fillId="0" borderId="0">
      <alignment vertical="center"/>
    </xf>
    <xf numFmtId="0" fontId="10" fillId="0" borderId="0"/>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xf numFmtId="0" fontId="10" fillId="0" borderId="0" applyProtection="0">
      <alignment vertical="center"/>
    </xf>
    <xf numFmtId="0" fontId="10" fillId="0" borderId="0"/>
    <xf numFmtId="0" fontId="10" fillId="0" borderId="0"/>
    <xf numFmtId="0" fontId="10" fillId="0" borderId="0" applyProtection="0">
      <alignment vertical="center"/>
    </xf>
    <xf numFmtId="0" fontId="10" fillId="0" borderId="0" applyProtection="0">
      <alignment vertical="center"/>
    </xf>
    <xf numFmtId="0" fontId="10" fillId="0" borderId="0"/>
    <xf numFmtId="0" fontId="10" fillId="0" borderId="0"/>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Protection="0">
      <alignment vertical="center"/>
    </xf>
    <xf numFmtId="0" fontId="10" fillId="0" borderId="0"/>
    <xf numFmtId="0" fontId="10" fillId="0" borderId="0"/>
    <xf numFmtId="0" fontId="10" fillId="0" borderId="0" applyProtection="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8" fillId="0" borderId="0"/>
    <xf numFmtId="0" fontId="8" fillId="0" borderId="0"/>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10" fillId="0" borderId="0"/>
    <xf numFmtId="0" fontId="10" fillId="0" borderId="0"/>
    <xf numFmtId="0" fontId="10" fillId="0" borderId="0"/>
    <xf numFmtId="0" fontId="50" fillId="0" borderId="0"/>
    <xf numFmtId="0" fontId="8" fillId="0" borderId="0"/>
    <xf numFmtId="0" fontId="53" fillId="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Protection="0">
      <alignment vertical="center"/>
    </xf>
    <xf numFmtId="0" fontId="10" fillId="0" borderId="0">
      <alignment vertical="center"/>
    </xf>
    <xf numFmtId="0" fontId="10" fillId="0" borderId="0"/>
    <xf numFmtId="0" fontId="10" fillId="0" borderId="0"/>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xf numFmtId="0" fontId="10" fillId="0" borderId="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applyProtection="0">
      <alignment vertical="center"/>
    </xf>
    <xf numFmtId="0" fontId="10" fillId="0" borderId="0"/>
    <xf numFmtId="0" fontId="10" fillId="0" borderId="0"/>
    <xf numFmtId="0" fontId="10" fillId="0" borderId="0"/>
    <xf numFmtId="0" fontId="10" fillId="0" borderId="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3" fillId="28"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3" fillId="28" borderId="0" applyNumberFormat="0" applyBorder="0" applyAlignment="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10" fillId="0" borderId="0">
      <alignment vertical="center"/>
    </xf>
    <xf numFmtId="0" fontId="10" fillId="0" borderId="0"/>
    <xf numFmtId="0" fontId="8" fillId="0" borderId="0"/>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alignment vertical="center"/>
    </xf>
    <xf numFmtId="0" fontId="41" fillId="5" borderId="19" applyNumberFormat="0" applyAlignment="0" applyProtection="0">
      <alignment vertical="center"/>
    </xf>
    <xf numFmtId="0" fontId="10" fillId="0" borderId="0"/>
    <xf numFmtId="0" fontId="10" fillId="0" borderId="0" applyProtection="0">
      <alignment vertical="center"/>
    </xf>
    <xf numFmtId="0" fontId="10" fillId="0" borderId="0">
      <alignment vertical="center"/>
    </xf>
    <xf numFmtId="0" fontId="41" fillId="5" borderId="19" applyNumberFormat="0" applyAlignment="0" applyProtection="0">
      <alignment vertical="center"/>
    </xf>
    <xf numFmtId="0" fontId="10" fillId="0" borderId="0"/>
    <xf numFmtId="0" fontId="10" fillId="0" borderId="0" applyProtection="0">
      <alignment vertical="center"/>
    </xf>
    <xf numFmtId="0" fontId="10" fillId="0" borderId="0">
      <alignment vertical="center"/>
    </xf>
    <xf numFmtId="0" fontId="41" fillId="5" borderId="19" applyNumberFormat="0" applyAlignment="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8" fillId="0" borderId="0"/>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8" fillId="0" borderId="0"/>
    <xf numFmtId="0" fontId="8" fillId="0" borderId="0"/>
    <xf numFmtId="0" fontId="1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3" fillId="3" borderId="0" applyNumberFormat="0" applyBorder="0" applyAlignment="0" applyProtection="0">
      <alignment vertical="center"/>
    </xf>
    <xf numFmtId="0" fontId="10" fillId="0" borderId="0">
      <alignment vertical="center"/>
    </xf>
    <xf numFmtId="0" fontId="10" fillId="0" borderId="0">
      <alignment vertical="center"/>
    </xf>
    <xf numFmtId="0" fontId="53" fillId="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3" fillId="28" borderId="0" applyNumberFormat="0" applyBorder="0" applyAlignment="0" applyProtection="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Protection="0">
      <alignment vertical="center"/>
    </xf>
    <xf numFmtId="0" fontId="10" fillId="0" borderId="0" applyProtection="0">
      <alignment vertical="center"/>
    </xf>
    <xf numFmtId="0" fontId="10" fillId="0" borderId="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lignment vertical="center"/>
    </xf>
    <xf numFmtId="0" fontId="10" fillId="0" borderId="0"/>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applyProtection="0">
      <alignment vertical="center"/>
    </xf>
    <xf numFmtId="0" fontId="10" fillId="0" borderId="0"/>
    <xf numFmtId="0" fontId="10" fillId="0" borderId="0"/>
    <xf numFmtId="0" fontId="10" fillId="0" borderId="0"/>
    <xf numFmtId="0" fontId="10" fillId="0" borderId="0" applyProtection="0">
      <alignment vertical="center"/>
    </xf>
    <xf numFmtId="0" fontId="10" fillId="0" borderId="0"/>
    <xf numFmtId="0" fontId="10" fillId="0" borderId="0"/>
    <xf numFmtId="0" fontId="10" fillId="0" borderId="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8"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41" fillId="5" borderId="19" applyNumberFormat="0" applyAlignment="0" applyProtection="0">
      <alignment vertical="center"/>
    </xf>
    <xf numFmtId="0" fontId="10" fillId="0" borderId="0"/>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5" fillId="0" borderId="24" applyNumberFormat="0" applyFill="0" applyAlignment="0" applyProtection="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pplyProtection="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xf numFmtId="0" fontId="10" fillId="0" borderId="0"/>
    <xf numFmtId="0" fontId="0" fillId="0" borderId="0">
      <alignment vertical="center"/>
    </xf>
    <xf numFmtId="0" fontId="10" fillId="0" borderId="0">
      <alignment vertical="center"/>
    </xf>
    <xf numFmtId="0" fontId="52" fillId="7" borderId="23" applyNumberFormat="0" applyAlignment="0" applyProtection="0">
      <alignment vertical="center"/>
    </xf>
    <xf numFmtId="0" fontId="10" fillId="0" borderId="0"/>
    <xf numFmtId="0" fontId="10" fillId="0" borderId="0"/>
    <xf numFmtId="0" fontId="1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xf numFmtId="0" fontId="10" fillId="0" borderId="0"/>
    <xf numFmtId="0" fontId="10" fillId="0" borderId="0">
      <alignment vertical="center"/>
    </xf>
    <xf numFmtId="0" fontId="8"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52" fillId="7" borderId="23" applyNumberFormat="0" applyAlignment="0" applyProtection="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3"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2" applyNumberFormat="0" applyFill="0" applyAlignment="0" applyProtection="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xf numFmtId="0" fontId="10" fillId="0" borderId="0">
      <alignment vertical="center"/>
    </xf>
    <xf numFmtId="0" fontId="10" fillId="0" borderId="0">
      <alignment vertical="center"/>
    </xf>
    <xf numFmtId="0" fontId="10" fillId="0" borderId="0">
      <alignment vertical="center"/>
    </xf>
    <xf numFmtId="0" fontId="53" fillId="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xf numFmtId="0" fontId="10" fillId="0" borderId="0">
      <alignment vertical="center"/>
    </xf>
    <xf numFmtId="0" fontId="10" fillId="0" borderId="0">
      <alignment vertical="center"/>
    </xf>
    <xf numFmtId="0" fontId="10" fillId="0" borderId="0">
      <alignment vertical="center"/>
    </xf>
    <xf numFmtId="0" fontId="8"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 fillId="0" borderId="0"/>
    <xf numFmtId="0" fontId="10" fillId="0" borderId="0"/>
    <xf numFmtId="0" fontId="10" fillId="0" borderId="0"/>
    <xf numFmtId="0" fontId="10" fillId="0" borderId="0">
      <alignment vertical="center"/>
    </xf>
    <xf numFmtId="0" fontId="10" fillId="0" borderId="0"/>
    <xf numFmtId="0" fontId="10" fillId="0" borderId="0"/>
    <xf numFmtId="0" fontId="8" fillId="0" borderId="0"/>
    <xf numFmtId="0" fontId="10" fillId="0" borderId="0"/>
    <xf numFmtId="0" fontId="10" fillId="0" borderId="0">
      <alignment vertical="center"/>
    </xf>
    <xf numFmtId="0" fontId="0" fillId="0" borderId="0">
      <alignment vertical="center"/>
    </xf>
    <xf numFmtId="0" fontId="10" fillId="0" borderId="0">
      <alignment vertical="center"/>
    </xf>
    <xf numFmtId="0" fontId="8" fillId="0" borderId="0"/>
    <xf numFmtId="0" fontId="10" fillId="0" borderId="0">
      <alignment vertical="center"/>
    </xf>
    <xf numFmtId="0" fontId="10" fillId="0" borderId="0">
      <alignment vertical="center"/>
    </xf>
    <xf numFmtId="0" fontId="8" fillId="0" borderId="0"/>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8" fillId="0" borderId="0"/>
    <xf numFmtId="0" fontId="12" fillId="0" borderId="0"/>
    <xf numFmtId="0" fontId="8" fillId="0" borderId="0"/>
    <xf numFmtId="0" fontId="8" fillId="0" borderId="0">
      <alignment vertical="center"/>
    </xf>
    <xf numFmtId="0" fontId="8"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17" borderId="13" applyNumberFormat="0" applyFon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10" fillId="0" borderId="0"/>
    <xf numFmtId="0" fontId="10" fillId="0" borderId="0"/>
    <xf numFmtId="0" fontId="13" fillId="39" borderId="0" applyNumberFormat="0" applyBorder="0" applyAlignment="0" applyProtection="0">
      <alignment vertical="center"/>
    </xf>
    <xf numFmtId="0" fontId="10" fillId="0" borderId="0"/>
    <xf numFmtId="0" fontId="13" fillId="39" borderId="0" applyNumberFormat="0" applyBorder="0" applyAlignment="0" applyProtection="0">
      <alignment vertical="center"/>
    </xf>
    <xf numFmtId="0" fontId="10" fillId="0" borderId="0"/>
    <xf numFmtId="0" fontId="13" fillId="39" borderId="0" applyNumberFormat="0" applyBorder="0" applyAlignment="0" applyProtection="0">
      <alignment vertical="center"/>
    </xf>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3" fillId="3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5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39" borderId="0" applyNumberFormat="0" applyBorder="0" applyAlignment="0" applyProtection="0">
      <alignment vertical="center"/>
    </xf>
    <xf numFmtId="0" fontId="10" fillId="0" borderId="0"/>
    <xf numFmtId="0" fontId="13" fillId="3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3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39" borderId="0" applyNumberFormat="0" applyBorder="0" applyAlignment="0" applyProtection="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13" fillId="39" borderId="0" applyNumberFormat="0" applyBorder="0" applyAlignment="0" applyProtection="0">
      <alignment vertical="center"/>
    </xf>
    <xf numFmtId="0" fontId="10" fillId="0" borderId="0"/>
    <xf numFmtId="0" fontId="13" fillId="39" borderId="0" applyNumberFormat="0" applyBorder="0" applyAlignment="0" applyProtection="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3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3" fillId="39" borderId="0" applyNumberFormat="0" applyBorder="0" applyAlignment="0" applyProtection="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10" fillId="0" borderId="0"/>
    <xf numFmtId="0" fontId="13" fillId="39" borderId="0" applyNumberFormat="0" applyBorder="0" applyAlignment="0" applyProtection="0">
      <alignment vertical="center"/>
    </xf>
    <xf numFmtId="0" fontId="1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52" fillId="7" borderId="23" applyNumberFormat="0" applyAlignment="0" applyProtection="0">
      <alignment vertical="center"/>
    </xf>
    <xf numFmtId="0" fontId="10" fillId="0" borderId="0"/>
    <xf numFmtId="0" fontId="10" fillId="0" borderId="0"/>
    <xf numFmtId="0" fontId="10" fillId="0" borderId="0"/>
    <xf numFmtId="0" fontId="52" fillId="7" borderId="23" applyNumberFormat="0" applyAlignment="0" applyProtection="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3" fillId="3"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pplyProtection="0">
      <alignment vertical="center"/>
    </xf>
    <xf numFmtId="0" fontId="44" fillId="7" borderId="19" applyNumberFormat="0" applyAlignment="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25" borderId="0" applyNumberFormat="0" applyBorder="0" applyAlignment="0" applyProtection="0">
      <alignment vertical="center"/>
    </xf>
    <xf numFmtId="0" fontId="10" fillId="0" borderId="0"/>
    <xf numFmtId="0" fontId="10" fillId="0" borderId="0"/>
    <xf numFmtId="0" fontId="10" fillId="0" borderId="0"/>
    <xf numFmtId="0" fontId="13" fillId="25"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3" fillId="19" borderId="0" applyNumberFormat="0" applyBorder="0" applyAlignment="0" applyProtection="0">
      <alignment vertical="center"/>
    </xf>
    <xf numFmtId="0" fontId="10" fillId="0" borderId="0"/>
    <xf numFmtId="0" fontId="13" fillId="1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53" fillId="3" borderId="0" applyNumberFormat="0" applyBorder="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6"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4"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15" fillId="0" borderId="2" applyNumberFormat="0" applyFill="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44" fillId="7" borderId="19" applyNumberFormat="0" applyAlignment="0" applyProtection="0">
      <alignment vertical="center"/>
    </xf>
    <xf numFmtId="0" fontId="51" fillId="16" borderId="19" applyNumberFormat="0" applyAlignment="0" applyProtection="0">
      <alignment vertical="center"/>
    </xf>
    <xf numFmtId="0" fontId="51" fillId="16" borderId="19" applyNumberFormat="0" applyAlignment="0" applyProtection="0">
      <alignment vertical="center"/>
    </xf>
    <xf numFmtId="0" fontId="51" fillId="16" borderId="19"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6" fillId="39" borderId="21"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55"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49" fillId="0" borderId="22" applyNumberFormat="0" applyFill="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58" borderId="0" applyNumberFormat="0" applyBorder="0" applyAlignment="0" applyProtection="0">
      <alignment vertical="center"/>
    </xf>
    <xf numFmtId="0" fontId="13" fillId="58" borderId="0" applyNumberFormat="0" applyBorder="0" applyAlignment="0" applyProtection="0">
      <alignment vertical="center"/>
    </xf>
    <xf numFmtId="0" fontId="13" fillId="58" borderId="0" applyNumberFormat="0" applyBorder="0" applyAlignment="0" applyProtection="0">
      <alignment vertical="center"/>
    </xf>
    <xf numFmtId="0" fontId="13" fillId="5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19" borderId="0" applyNumberFormat="0" applyBorder="0" applyAlignment="0" applyProtection="0">
      <alignment vertical="center"/>
    </xf>
    <xf numFmtId="0" fontId="13" fillId="30"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28" borderId="0" applyNumberFormat="0" applyBorder="0" applyAlignment="0" applyProtection="0">
      <alignment vertical="center"/>
    </xf>
    <xf numFmtId="0" fontId="13" fillId="39"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2" borderId="0" applyNumberFormat="0" applyBorder="0" applyAlignment="0" applyProtection="0">
      <alignment vertical="center"/>
    </xf>
    <xf numFmtId="0" fontId="13" fillId="46"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5" borderId="0" applyNumberFormat="0" applyBorder="0" applyAlignment="0" applyProtection="0">
      <alignment vertical="center"/>
    </xf>
    <xf numFmtId="0" fontId="13" fillId="55" borderId="0" applyNumberFormat="0" applyBorder="0" applyAlignment="0" applyProtection="0">
      <alignment vertical="center"/>
    </xf>
    <xf numFmtId="0" fontId="13" fillId="55" borderId="0" applyNumberFormat="0" applyBorder="0" applyAlignment="0" applyProtection="0">
      <alignment vertical="center"/>
    </xf>
    <xf numFmtId="0" fontId="13" fillId="55" borderId="0" applyNumberFormat="0" applyBorder="0" applyAlignment="0" applyProtection="0">
      <alignment vertical="center"/>
    </xf>
    <xf numFmtId="0" fontId="13" fillId="10" borderId="0" applyNumberFormat="0" applyBorder="0" applyAlignment="0" applyProtection="0">
      <alignment vertical="center"/>
    </xf>
    <xf numFmtId="0" fontId="13" fillId="55"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30" borderId="0" applyNumberFormat="0" applyBorder="0" applyAlignment="0" applyProtection="0">
      <alignment vertical="center"/>
    </xf>
    <xf numFmtId="0" fontId="13" fillId="28"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7" borderId="23" applyNumberFormat="0" applyAlignment="0" applyProtection="0">
      <alignment vertical="center"/>
    </xf>
    <xf numFmtId="0" fontId="52" fillId="16" borderId="23" applyNumberFormat="0" applyAlignment="0" applyProtection="0">
      <alignment vertical="center"/>
    </xf>
    <xf numFmtId="0" fontId="52" fillId="16" borderId="23" applyNumberFormat="0" applyAlignment="0" applyProtection="0">
      <alignment vertical="center"/>
    </xf>
    <xf numFmtId="0" fontId="52" fillId="16" borderId="23" applyNumberFormat="0" applyAlignment="0" applyProtection="0">
      <alignment vertical="center"/>
    </xf>
    <xf numFmtId="0" fontId="52" fillId="16" borderId="23" applyNumberFormat="0" applyAlignment="0" applyProtection="0">
      <alignment vertical="center"/>
    </xf>
    <xf numFmtId="0" fontId="52" fillId="16" borderId="23"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41" fillId="5" borderId="19"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17" borderId="13"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2" fillId="17" borderId="13"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0"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46" borderId="0" applyNumberFormat="0" applyBorder="0" applyAlignment="0" applyProtection="0">
      <alignment vertical="center"/>
    </xf>
    <xf numFmtId="0" fontId="13" fillId="39" borderId="0" applyNumberFormat="0" applyBorder="0" applyAlignment="0" applyProtection="0">
      <alignment vertical="center"/>
    </xf>
    <xf numFmtId="0" fontId="13" fillId="25"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39"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2" fillId="17" borderId="13" applyNumberFormat="0" applyFont="0" applyAlignment="0" applyProtection="0">
      <alignment vertical="center"/>
    </xf>
    <xf numFmtId="0" fontId="13" fillId="46" borderId="0" applyNumberFormat="0" applyBorder="0" applyAlignment="0" applyProtection="0">
      <alignment vertical="center"/>
    </xf>
    <xf numFmtId="0" fontId="12" fillId="17" borderId="13" applyNumberFormat="0" applyFont="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46"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5"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0" fillId="17" borderId="13" applyNumberFormat="0" applyFont="0" applyAlignment="0" applyProtection="0">
      <alignment vertical="center"/>
    </xf>
    <xf numFmtId="0" fontId="10" fillId="17" borderId="13" applyNumberFormat="0" applyFont="0" applyAlignment="0" applyProtection="0">
      <alignment vertical="center"/>
    </xf>
    <xf numFmtId="0" fontId="10" fillId="17" borderId="13" applyNumberFormat="0" applyFont="0" applyAlignment="0" applyProtection="0">
      <alignment vertical="center"/>
    </xf>
    <xf numFmtId="0" fontId="10" fillId="17" borderId="13" applyNumberFormat="0" applyFont="0" applyAlignment="0" applyProtection="0">
      <alignment vertical="center"/>
    </xf>
    <xf numFmtId="0" fontId="10" fillId="17" borderId="13" applyNumberFormat="0" applyFont="0" applyAlignment="0" applyProtection="0">
      <alignment vertical="center"/>
    </xf>
    <xf numFmtId="0" fontId="10" fillId="17" borderId="13" applyNumberFormat="0" applyFont="0" applyAlignment="0" applyProtection="0">
      <alignment vertical="center"/>
    </xf>
    <xf numFmtId="0" fontId="10" fillId="17" borderId="13" applyNumberFormat="0" applyFont="0" applyAlignment="0" applyProtection="0">
      <alignment vertical="center"/>
    </xf>
    <xf numFmtId="0" fontId="10" fillId="17" borderId="13" applyNumberFormat="0" applyFont="0" applyAlignment="0" applyProtection="0">
      <alignment vertical="center"/>
    </xf>
    <xf numFmtId="0" fontId="10" fillId="17" borderId="13" applyNumberFormat="0" applyFont="0" applyAlignment="0" applyProtection="0">
      <alignment vertical="center"/>
    </xf>
    <xf numFmtId="0" fontId="10" fillId="17" borderId="13" applyNumberFormat="0" applyFont="0" applyAlignment="0" applyProtection="0">
      <alignment vertical="center"/>
    </xf>
    <xf numFmtId="0" fontId="10" fillId="17" borderId="13" applyNumberFormat="0" applyFont="0" applyAlignment="0" applyProtection="0">
      <alignment vertical="center"/>
    </xf>
    <xf numFmtId="0" fontId="10" fillId="17" borderId="13" applyNumberFormat="0" applyFont="0" applyAlignment="0" applyProtection="0">
      <alignment vertical="center"/>
    </xf>
    <xf numFmtId="0" fontId="12" fillId="17" borderId="13" applyNumberFormat="0" applyFont="0" applyAlignment="0" applyProtection="0">
      <alignment vertical="center"/>
    </xf>
    <xf numFmtId="0" fontId="10"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xf numFmtId="0" fontId="12" fillId="17" borderId="13" applyNumberFormat="0" applyFont="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wrapText="1"/>
    </xf>
    <xf numFmtId="0" fontId="3" fillId="0" borderId="0" xfId="0" applyFont="1" applyFill="1" applyAlignment="1">
      <alignment horizontal="center" wrapText="1"/>
    </xf>
    <xf numFmtId="0" fontId="2" fillId="0" borderId="0" xfId="0" applyFont="1" applyFill="1" applyBorder="1" applyAlignment="1">
      <alignment horizontal="center"/>
    </xf>
    <xf numFmtId="49" fontId="2" fillId="0" borderId="0" xfId="0" applyNumberFormat="1" applyFont="1" applyFill="1" applyBorder="1" applyAlignment="1">
      <alignment horizontal="center"/>
    </xf>
    <xf numFmtId="0" fontId="4" fillId="0" borderId="0" xfId="0" applyFont="1" applyFill="1" applyBorder="1" applyAlignment="1">
      <alignment horizontal="center"/>
    </xf>
    <xf numFmtId="0" fontId="5" fillId="0" borderId="0" xfId="1510" applyFont="1" applyFill="1" applyAlignment="1">
      <alignment horizontal="center" wrapText="1"/>
    </xf>
    <xf numFmtId="0" fontId="6" fillId="0" borderId="1" xfId="0" applyFont="1" applyFill="1" applyBorder="1" applyAlignment="1">
      <alignment horizontal="center" wrapText="1"/>
    </xf>
    <xf numFmtId="0" fontId="3" fillId="0" borderId="1" xfId="0" applyFont="1" applyFill="1" applyBorder="1" applyAlignment="1">
      <alignment horizontal="center" wrapText="1"/>
    </xf>
    <xf numFmtId="0" fontId="7" fillId="0" borderId="1" xfId="0" applyFont="1" applyFill="1" applyBorder="1" applyAlignment="1">
      <alignment horizontal="center" wrapText="1"/>
    </xf>
    <xf numFmtId="0" fontId="8" fillId="0" borderId="1" xfId="0" applyFont="1" applyFill="1" applyBorder="1" applyAlignment="1">
      <alignment horizontal="center" vertical="center" wrapText="1"/>
    </xf>
    <xf numFmtId="0" fontId="3" fillId="0" borderId="1" xfId="1510" applyFont="1" applyFill="1" applyBorder="1" applyAlignment="1">
      <alignment horizontal="center" wrapText="1"/>
    </xf>
    <xf numFmtId="0" fontId="8" fillId="0" borderId="1" xfId="0" applyFont="1" applyFill="1" applyBorder="1" applyAlignment="1">
      <alignment horizontal="center" vertical="center"/>
    </xf>
    <xf numFmtId="49" fontId="6" fillId="0" borderId="1" xfId="454" applyNumberFormat="1" applyFont="1" applyFill="1" applyBorder="1" applyAlignment="1">
      <alignment horizontal="center" wrapText="1"/>
    </xf>
    <xf numFmtId="0" fontId="9" fillId="0" borderId="1" xfId="0" applyFont="1" applyFill="1" applyBorder="1" applyAlignment="1">
      <alignment horizontal="center" wrapText="1"/>
    </xf>
    <xf numFmtId="49" fontId="3" fillId="0" borderId="1" xfId="1510" applyNumberFormat="1" applyFont="1" applyFill="1" applyBorder="1" applyAlignment="1">
      <alignment horizontal="center" wrapText="1"/>
    </xf>
  </cellXfs>
  <cellStyles count="6284">
    <cellStyle name="常规" xfId="0" builtinId="0"/>
    <cellStyle name="常规 19 5 2 3" xfId="1"/>
    <cellStyle name="常规 24 5 2 3" xfId="2"/>
    <cellStyle name="常规 25 2 7" xfId="3"/>
    <cellStyle name="货币[0]" xfId="4" builtinId="7"/>
    <cellStyle name="常规 12 2 4 3" xfId="5"/>
    <cellStyle name="20% - 着色 2 2 2" xfId="6"/>
    <cellStyle name="60% - 强调文字颜色 6 2 7" xfId="7"/>
    <cellStyle name="40% - 着色 3 6 3" xfId="8"/>
    <cellStyle name="40% - 强调文字颜色 5 2 2" xfId="9"/>
    <cellStyle name="_ET_STYLE_NoName_00_ 2 2 2 3" xfId="10"/>
    <cellStyle name="输入" xfId="11" builtinId="20"/>
    <cellStyle name="常规 3 2 5 3 3" xfId="12"/>
    <cellStyle name="20% - 强调文字颜色 3 2 3 3" xfId="13"/>
    <cellStyle name="常规 44" xfId="14"/>
    <cellStyle name="常规 39" xfId="15"/>
    <cellStyle name="常规 12 3 2 2 2" xfId="16"/>
    <cellStyle name="货币" xfId="17" builtinId="4"/>
    <cellStyle name="20% - 强调文字颜色 3" xfId="18" builtinId="38"/>
    <cellStyle name="20% - 着色 3 3 2 3 3" xfId="19"/>
    <cellStyle name="常规 11 5 2 3" xfId="20"/>
    <cellStyle name="_ET_STYLE_NoName_00_ 2 2 3 2" xfId="21"/>
    <cellStyle name="常规 15 4 2" xfId="22"/>
    <cellStyle name="常规 20 4 2" xfId="23"/>
    <cellStyle name="千位分隔[0]" xfId="24" builtinId="6"/>
    <cellStyle name="常规 3 4 3" xfId="25"/>
    <cellStyle name="60% - 着色 4 2 4 2" xfId="26"/>
    <cellStyle name="40% - 着色 2 2 3 2 2 3" xfId="27"/>
    <cellStyle name="20% - 着色 1 3 4" xfId="28"/>
    <cellStyle name="40% - 强调文字颜色 3" xfId="29" builtinId="39"/>
    <cellStyle name="常规 26 2" xfId="30"/>
    <cellStyle name="常规 31 2" xfId="31"/>
    <cellStyle name="20% - 强调文字颜色 3 2 2 2 4" xfId="32"/>
    <cellStyle name="差" xfId="33" builtinId="27"/>
    <cellStyle name="60% - 着色 4 4 4" xfId="34"/>
    <cellStyle name="20% - 强调文字颜色 1 2 2 2 2 4" xfId="35"/>
    <cellStyle name="常规 19 2 3 2 2 3" xfId="36"/>
    <cellStyle name="千位分隔" xfId="37" builtinId="3"/>
    <cellStyle name="常规 14 3 3 3" xfId="38"/>
    <cellStyle name="60% - 强调文字颜色 3" xfId="39" builtinId="40"/>
    <cellStyle name="20% - 着色 2 4 2 2" xfId="40"/>
    <cellStyle name="常规 3 6 3" xfId="41"/>
    <cellStyle name="超链接" xfId="42" builtinId="8"/>
    <cellStyle name="常规 16 2 2 2 3" xfId="43"/>
    <cellStyle name="常规 21 2 2 2 3" xfId="44"/>
    <cellStyle name="20% - 着色 2 3 3 2" xfId="45"/>
    <cellStyle name="常规 2 7 3" xfId="46"/>
    <cellStyle name="百分比" xfId="47" builtinId="5"/>
    <cellStyle name="20% - 着色 3 4 2" xfId="48"/>
    <cellStyle name="已访问的超链接" xfId="49" builtinId="9"/>
    <cellStyle name="常规 15 7 2" xfId="50"/>
    <cellStyle name="常规 20 7 2" xfId="51"/>
    <cellStyle name="注释" xfId="52" builtinId="10"/>
    <cellStyle name="60% - 强调文字颜色 2 3" xfId="53"/>
    <cellStyle name="40% - 着色 1 3 3" xfId="54"/>
    <cellStyle name="20% - 强调文字颜色 5 2 3 4" xfId="55"/>
    <cellStyle name="60% - 强调文字颜色 2" xfId="56" builtinId="36"/>
    <cellStyle name="标题 4" xfId="57" builtinId="19"/>
    <cellStyle name="_ET_STYLE_NoName_00_ 4" xfId="58"/>
    <cellStyle name="警告文本" xfId="59" builtinId="11"/>
    <cellStyle name="20% - 着色 2 3 2 3 3" xfId="60"/>
    <cellStyle name="20% - 着色 1 2 3 2 2 3" xfId="61"/>
    <cellStyle name="常规 12 2 2 2 2" xfId="62"/>
    <cellStyle name="标题" xfId="63" builtinId="15"/>
    <cellStyle name="40% - 着色 4 7" xfId="64"/>
    <cellStyle name="_ET_STYLE_NoName_00_ 2 3 3" xfId="65"/>
    <cellStyle name="解释性文本" xfId="66" builtinId="53"/>
    <cellStyle name="常规 12 3 5" xfId="67"/>
    <cellStyle name="常规 10 2 2 3 4" xfId="68"/>
    <cellStyle name="20% - 强调文字颜色 5 3 3" xfId="69"/>
    <cellStyle name="标题 1" xfId="70" builtinId="16"/>
    <cellStyle name="常规 10 3 6 2" xfId="71"/>
    <cellStyle name="20% - 强调文字颜色 5 3 4" xfId="72"/>
    <cellStyle name="标题 2" xfId="73" builtinId="17"/>
    <cellStyle name="常规 10 3 6 3" xfId="74"/>
    <cellStyle name="40% - 着色 1 3 2" xfId="75"/>
    <cellStyle name="20% - 强调文字颜色 5 2 3 3" xfId="76"/>
    <cellStyle name="60% - 强调文字颜色 1" xfId="77" builtinId="32"/>
    <cellStyle name="标题 3" xfId="78" builtinId="18"/>
    <cellStyle name="20% - 着色 3 6 2" xfId="79"/>
    <cellStyle name="40% - 着色 3 6" xfId="80"/>
    <cellStyle name="_ET_STYLE_NoName_00_ 2 2 2" xfId="81"/>
    <cellStyle name="60% - 强调文字颜色 4" xfId="82" builtinId="44"/>
    <cellStyle name="常规 15 3 3 2 3" xfId="83"/>
    <cellStyle name="常规 20 3 3 2 3" xfId="84"/>
    <cellStyle name="20% - 强调文字颜色 4 2 2 2 2 4" xfId="85"/>
    <cellStyle name="输出" xfId="86" builtinId="21"/>
    <cellStyle name="40% - 强调文字颜色 3 2 2 2 5" xfId="87"/>
    <cellStyle name="计算" xfId="88" builtinId="22"/>
    <cellStyle name="标题 1 2 2 4" xfId="89"/>
    <cellStyle name="20% - 着色 1 2" xfId="90"/>
    <cellStyle name="差 2 2 7" xfId="91"/>
    <cellStyle name="检查单元格" xfId="92" builtinId="23"/>
    <cellStyle name="常规 13 5" xfId="93"/>
    <cellStyle name="20% - 强调文字颜色 6" xfId="94" builtinId="50"/>
    <cellStyle name="20% - 着色 1 2 3 3" xfId="95"/>
    <cellStyle name="强调文字颜色 2" xfId="96" builtinId="33"/>
    <cellStyle name="常规 2 2 2 5" xfId="97"/>
    <cellStyle name="常规 14 2 6 2" xfId="98"/>
    <cellStyle name="40% - 强调文字颜色 4 2 3 3" xfId="99"/>
    <cellStyle name="20% - 着色 2 7" xfId="100"/>
    <cellStyle name="着色 3 2 3 3 2" xfId="101"/>
    <cellStyle name="链接单元格" xfId="102" builtinId="24"/>
    <cellStyle name="注释 3 2 2 2 3" xfId="103"/>
    <cellStyle name="20% - 着色 3 5" xfId="104"/>
    <cellStyle name="汇总" xfId="105" builtinId="25"/>
    <cellStyle name="60% - 着色 2 2 2 2 2 2" xfId="106"/>
    <cellStyle name="常规 15 2 4 2" xfId="107"/>
    <cellStyle name="常规 20 2 4 2" xfId="108"/>
    <cellStyle name="_ET_STYLE_NoName_00_ 2 2 2 2 3" xfId="109"/>
    <cellStyle name="常规 11 7 2 2" xfId="110"/>
    <cellStyle name="好" xfId="111" builtinId="26"/>
    <cellStyle name="差 2 3 2" xfId="112"/>
    <cellStyle name="40% - 着色 5 2 5 3" xfId="113"/>
    <cellStyle name="20% - 强调文字颜色 4 2 2 6" xfId="114"/>
    <cellStyle name="常规 3 2 6" xfId="115"/>
    <cellStyle name="20% - 强调文字颜色 3 3" xfId="116"/>
    <cellStyle name="适中" xfId="117" builtinId="28"/>
    <cellStyle name="20% - 强调文字颜色 5" xfId="118" builtinId="46"/>
    <cellStyle name="20% - 着色 1 2 3 2" xfId="119"/>
    <cellStyle name="强调文字颜色 1" xfId="120" builtinId="29"/>
    <cellStyle name="常规 2 2 2 4" xfId="121"/>
    <cellStyle name="40% - 强调文字颜色 4 2 3 2" xfId="122"/>
    <cellStyle name="20% - 强调文字颜色 1" xfId="123" builtinId="30"/>
    <cellStyle name="标题 1 3 2 3" xfId="124"/>
    <cellStyle name="20% - 着色 1 3 2" xfId="125"/>
    <cellStyle name="40% - 着色 1 2 2 2 2 3" xfId="126"/>
    <cellStyle name="20% - 强调文字颜色 1 2 2 2 4" xfId="127"/>
    <cellStyle name="常规 21 2 2 3 2 2 2" xfId="128"/>
    <cellStyle name="40% - 强调文字颜色 1" xfId="129" builtinId="31"/>
    <cellStyle name="20% - 强调文字颜色 2" xfId="130" builtinId="34"/>
    <cellStyle name="40% - 着色 2 2 3 2 2 2" xfId="131"/>
    <cellStyle name="标题 1 3 2 4" xfId="132"/>
    <cellStyle name="20% - 着色 1 3 3" xfId="133"/>
    <cellStyle name="20% - 强调文字颜色 1 2 2 2 5" xfId="134"/>
    <cellStyle name="常规 21 2 2 3 2 2 3" xfId="135"/>
    <cellStyle name="40% - 强调文字颜色 2" xfId="136" builtinId="35"/>
    <cellStyle name="20% - 着色 1 2 3 4" xfId="137"/>
    <cellStyle name="强调文字颜色 3" xfId="138" builtinId="37"/>
    <cellStyle name="常规 2 2 2 6" xfId="139"/>
    <cellStyle name="常规 14 2 6 3" xfId="140"/>
    <cellStyle name="40% - 强调文字颜色 4 2 3 4" xfId="141"/>
    <cellStyle name="强调文字颜色 4" xfId="142" builtinId="41"/>
    <cellStyle name="常规 2 2 2 7" xfId="143"/>
    <cellStyle name="20% - 强调文字颜色 4" xfId="144" builtinId="42"/>
    <cellStyle name="常规 18 4 2" xfId="145"/>
    <cellStyle name="常规 23 4 2" xfId="146"/>
    <cellStyle name="60% - 着色 4 2 4 3" xfId="147"/>
    <cellStyle name="20% - 着色 1 3 5" xfId="148"/>
    <cellStyle name="计算 3" xfId="149"/>
    <cellStyle name="60% - 着色 5 2 6" xfId="150"/>
    <cellStyle name="20% - 着色 1" xfId="151"/>
    <cellStyle name="40% - 强调文字颜色 4" xfId="152" builtinId="43"/>
    <cellStyle name="常规 26 3" xfId="153"/>
    <cellStyle name="常规 31 3" xfId="154"/>
    <cellStyle name="强调文字颜色 5" xfId="155" builtinId="45"/>
    <cellStyle name="常规 2 2 2 8" xfId="156"/>
    <cellStyle name="20% - 着色 2" xfId="157"/>
    <cellStyle name="40% - 强调文字颜色 5" xfId="158" builtinId="47"/>
    <cellStyle name="常规 26 4" xfId="159"/>
    <cellStyle name="常规 31 4" xfId="160"/>
    <cellStyle name="常规 8 4 4 2 2" xfId="161"/>
    <cellStyle name="常规 13 2 2 2 2 2 2" xfId="162"/>
    <cellStyle name="40% - 着色 2 3 3 2" xfId="163"/>
    <cellStyle name="20% - 着色 4 2 2 2 2" xfId="164"/>
    <cellStyle name="20% - 着色 3 6 3" xfId="165"/>
    <cellStyle name="60% - 强调文字颜色 5" xfId="166" builtinId="48"/>
    <cellStyle name="适中 3 2 2 2 2" xfId="167"/>
    <cellStyle name="60% - 着色 6 2" xfId="168"/>
    <cellStyle name="40% - 着色 3 7" xfId="169"/>
    <cellStyle name="_ET_STYLE_NoName_00_ 2 2 3" xfId="170"/>
    <cellStyle name="强调文字颜色 6" xfId="171" builtinId="49"/>
    <cellStyle name="常规 2 2 2 9" xfId="172"/>
    <cellStyle name="20% - 着色 3" xfId="173"/>
    <cellStyle name="常规 3 2 6 2" xfId="174"/>
    <cellStyle name="20% - 强调文字颜色 3 3 2" xfId="175"/>
    <cellStyle name="40% - 强调文字颜色 6" xfId="176" builtinId="51"/>
    <cellStyle name="常规 31 5" xfId="177"/>
    <cellStyle name="常规 8 4 4 2 3" xfId="178"/>
    <cellStyle name="常规 13 2 2 2 2 2 3" xfId="179"/>
    <cellStyle name="60% - 强调文字颜色 6" xfId="180" builtinId="52"/>
    <cellStyle name="适中 3 2 2 2 3" xfId="181"/>
    <cellStyle name="20% - 着色 5 3 3 2" xfId="182"/>
    <cellStyle name="60% - 着色 6 3" xfId="183"/>
    <cellStyle name="_ET_STYLE_NoName_00_ 2 2 4" xfId="184"/>
    <cellStyle name="_ET_STYLE_NoName_00_ 2 3 2 2 2" xfId="185"/>
    <cellStyle name="20% - 着色 2 2 4 2 3" xfId="186"/>
    <cellStyle name="常规 29 4" xfId="187"/>
    <cellStyle name="常规 34 4" xfId="188"/>
    <cellStyle name="_ET_STYLE_NoName_00_" xfId="189"/>
    <cellStyle name="常规 14 3 2 3" xfId="190"/>
    <cellStyle name="_ET_STYLE_NoName_00_ 2" xfId="191"/>
    <cellStyle name="60% - 强调文字颜色 6 2 6" xfId="192"/>
    <cellStyle name="20% - 着色 3 3 2 2 3" xfId="193"/>
    <cellStyle name="40% - 着色 3 6 2" xfId="194"/>
    <cellStyle name="_ET_STYLE_NoName_00_ 2 2 2 2" xfId="195"/>
    <cellStyle name="20% - 着色 3 6" xfId="196"/>
    <cellStyle name="_ET_STYLE_NoName_00_ 2 2" xfId="197"/>
    <cellStyle name="常规 36 3 3" xfId="198"/>
    <cellStyle name="常规 12 2 5 3" xfId="199"/>
    <cellStyle name="标题 1 4 2 3" xfId="200"/>
    <cellStyle name="40% - 强调文字颜色 2 2 2 4" xfId="201"/>
    <cellStyle name="20% - 着色 2 3 2" xfId="202"/>
    <cellStyle name="40% - 强调文字颜色 5 3 2" xfId="203"/>
    <cellStyle name="_ET_STYLE_NoName_00_ 2 2 3 3" xfId="204"/>
    <cellStyle name="注释 3 2 2 2 2" xfId="205"/>
    <cellStyle name="20% - 着色 3 4" xfId="206"/>
    <cellStyle name="常规 2 2 2 6 2 3" xfId="207"/>
    <cellStyle name="_ET_STYLE_NoName_00_ 2 2 2 2 2" xfId="208"/>
    <cellStyle name="20% - 着色 3 7" xfId="209"/>
    <cellStyle name="_ET_STYLE_NoName_00_ 2 3" xfId="210"/>
    <cellStyle name="40% - 着色 4 6" xfId="211"/>
    <cellStyle name="_ET_STYLE_NoName_00_ 2 3 2" xfId="212"/>
    <cellStyle name="20% - 着色 3 3 3 2 3" xfId="213"/>
    <cellStyle name="40% - 着色 4 6 2" xfId="214"/>
    <cellStyle name="_ET_STYLE_NoName_00_ 2 3 2 2" xfId="215"/>
    <cellStyle name="常规 16 2 4 2" xfId="216"/>
    <cellStyle name="常规 21 2 4 2" xfId="217"/>
    <cellStyle name="_ET_STYLE_NoName_00_ 2 3 2 2 3" xfId="218"/>
    <cellStyle name="常规 12 3 4 3" xfId="219"/>
    <cellStyle name="20% - 着色 3 2 2" xfId="220"/>
    <cellStyle name="40% - 着色 4 6 3" xfId="221"/>
    <cellStyle name="40% - 强调文字颜色 6 2 2" xfId="222"/>
    <cellStyle name="_ET_STYLE_NoName_00_ 2 3 2 3" xfId="223"/>
    <cellStyle name="常规 11 6 2 3" xfId="224"/>
    <cellStyle name="_ET_STYLE_NoName_00_ 2 3 3 2" xfId="225"/>
    <cellStyle name="20% - 着色 3 3 2" xfId="226"/>
    <cellStyle name="40% - 强调文字颜色 6 3 2" xfId="227"/>
    <cellStyle name="_ET_STYLE_NoName_00_ 2 3 3 3" xfId="228"/>
    <cellStyle name="_ET_STYLE_NoName_00_ 2 3 4" xfId="229"/>
    <cellStyle name="20% - 着色 3 4 2 2" xfId="230"/>
    <cellStyle name="_ET_STYLE_NoName_00_ 2 4" xfId="231"/>
    <cellStyle name="20% - 着色 3 4 2 2 2" xfId="232"/>
    <cellStyle name="40% - 着色 5 6" xfId="233"/>
    <cellStyle name="_ET_STYLE_NoName_00_ 2 4 2" xfId="234"/>
    <cellStyle name="差 2 2 3" xfId="235"/>
    <cellStyle name="40% - 着色 5 6 2" xfId="236"/>
    <cellStyle name="_ET_STYLE_NoName_00_ 2 4 2 2" xfId="237"/>
    <cellStyle name="常规 13 2" xfId="238"/>
    <cellStyle name="差 2 2 4" xfId="239"/>
    <cellStyle name="40% - 着色 5 6 3" xfId="240"/>
    <cellStyle name="_ET_STYLE_NoName_00_ 2 4 2 3" xfId="241"/>
    <cellStyle name="_ET_STYLE_NoName_00_ 3 2 2 2" xfId="242"/>
    <cellStyle name="20% - 着色 3 4 2 2 3" xfId="243"/>
    <cellStyle name="40% - 着色 5 7" xfId="244"/>
    <cellStyle name="_ET_STYLE_NoName_00_ 2 4 3" xfId="245"/>
    <cellStyle name="20% - 着色 3 4 2 3" xfId="246"/>
    <cellStyle name="常规 12 5 2" xfId="247"/>
    <cellStyle name="_ET_STYLE_NoName_00_ 2 5" xfId="248"/>
    <cellStyle name="40% - 着色 6 4 2" xfId="249"/>
    <cellStyle name="常规 6 3 5 2" xfId="250"/>
    <cellStyle name="20% - 着色 3 2 2 2 2 3" xfId="251"/>
    <cellStyle name="60% - 强调文字颜色 4 2 2 2 5" xfId="252"/>
    <cellStyle name="40% - 着色 6 6" xfId="253"/>
    <cellStyle name="_ET_STYLE_NoName_00_ 2 5 2" xfId="254"/>
    <cellStyle name="40% - 着色 6 7" xfId="255"/>
    <cellStyle name="_ET_STYLE_NoName_00_ 2 5 3" xfId="256"/>
    <cellStyle name="20% - 着色 3 2 2 2 2 2" xfId="257"/>
    <cellStyle name="_ET_STYLE_NoName_00_ 2 6" xfId="258"/>
    <cellStyle name="_ET_STYLE_NoName_00_ 3" xfId="259"/>
    <cellStyle name="20% - 着色 2 2 2 4" xfId="260"/>
    <cellStyle name="_ET_STYLE_NoName_00_ 3 2" xfId="261"/>
    <cellStyle name="20% - 着色 1 2 2 2 3" xfId="262"/>
    <cellStyle name="_ET_STYLE_NoName_00_ 3 2 2" xfId="263"/>
    <cellStyle name="20% - 着色 1 4 2 2 3" xfId="264"/>
    <cellStyle name="20% - 强调文字颜色 6 2 2 2 2 3" xfId="265"/>
    <cellStyle name="常规 17 2" xfId="266"/>
    <cellStyle name="常规 22 2" xfId="267"/>
    <cellStyle name="_ET_STYLE_NoName_00_ 3 2 2 3" xfId="268"/>
    <cellStyle name="20% - 强调文字颜色 6 2 2 2 2 4" xfId="269"/>
    <cellStyle name="常规 13 3 2 2" xfId="270"/>
    <cellStyle name="常规 17 3" xfId="271"/>
    <cellStyle name="常规 22 3" xfId="272"/>
    <cellStyle name="_ET_STYLE_NoName_00_ 3 2 3" xfId="273"/>
    <cellStyle name="_ET_STYLE_NoName_00_ 3 3" xfId="274"/>
    <cellStyle name="_ET_STYLE_NoName_00_ 3 3 2" xfId="275"/>
    <cellStyle name="_ET_STYLE_NoName_00_ 3 3 3" xfId="276"/>
    <cellStyle name="常规 21 3 3 2 3" xfId="277"/>
    <cellStyle name="20% - 着色 3 4 3 2" xfId="278"/>
    <cellStyle name="_ET_STYLE_NoName_00_ 3 4" xfId="279"/>
    <cellStyle name="20% - 着色 2 2 3 4" xfId="280"/>
    <cellStyle name="_ET_STYLE_NoName_00_ 4 2" xfId="281"/>
    <cellStyle name="20% - 着色 1 2 2 3 3" xfId="282"/>
    <cellStyle name="_ET_STYLE_NoName_00_ 4 2 2" xfId="283"/>
    <cellStyle name="20% - 强调文字颜色 2 2 3 3" xfId="284"/>
    <cellStyle name="常规 5 2 4 3 3" xfId="285"/>
    <cellStyle name="_ET_STYLE_NoName_00_ 4 2 2 2" xfId="286"/>
    <cellStyle name="_ET_STYLE_NoName_00_ 4 2 2 3" xfId="287"/>
    <cellStyle name="常规 28 4 2 2" xfId="288"/>
    <cellStyle name="常规 14 2 2 3 2" xfId="289"/>
    <cellStyle name="_ET_STYLE_NoName_00_ 4 2 3" xfId="290"/>
    <cellStyle name="20% - 强调文字颜色 2 2 3 4" xfId="291"/>
    <cellStyle name="_ET_STYLE_NoName_00_ 4 3" xfId="292"/>
    <cellStyle name="_ET_STYLE_NoName_00_ 4 3 2" xfId="293"/>
    <cellStyle name="_ET_STYLE_NoName_00_ 4 3 3" xfId="294"/>
    <cellStyle name="_ET_STYLE_NoName_00_ 4 4" xfId="295"/>
    <cellStyle name="20% - 着色 3 2 3 2" xfId="296"/>
    <cellStyle name="_ET_STYLE_NoName_00_ 5" xfId="297"/>
    <cellStyle name="20% - 着色 3 2 3 3" xfId="298"/>
    <cellStyle name="常规 10 6 2" xfId="299"/>
    <cellStyle name="常规 15 5 3 3" xfId="300"/>
    <cellStyle name="常规 20 5 3 3" xfId="301"/>
    <cellStyle name="60% - 着色 2 2 3" xfId="302"/>
    <cellStyle name="20% - 着色 1 3 2 3 2" xfId="303"/>
    <cellStyle name="_ET_STYLE_NoName_00_ 6" xfId="304"/>
    <cellStyle name="20% - 着色 3 2 3 3 2" xfId="305"/>
    <cellStyle name="常规 10 6 2 2" xfId="306"/>
    <cellStyle name="_ET_STYLE_NoName_00_ 6 2" xfId="307"/>
    <cellStyle name="常规 10 6 2 2 2" xfId="308"/>
    <cellStyle name="20% - 强调文字颜色 1 2 2 7" xfId="309"/>
    <cellStyle name="常规 18 5 2 2 3" xfId="310"/>
    <cellStyle name="_ET_STYLE_NoName_00_ 6 2 2" xfId="311"/>
    <cellStyle name="_ET_STYLE_NoName_00_ 6 2 3" xfId="312"/>
    <cellStyle name="标题 1 3 2 3 2" xfId="313"/>
    <cellStyle name="20% - 着色 1 3 2 2" xfId="314"/>
    <cellStyle name="20% - 着色 3 2 3 3 3" xfId="315"/>
    <cellStyle name="常规 10 6 2 3" xfId="316"/>
    <cellStyle name="_ET_STYLE_NoName_00_ 6 3" xfId="317"/>
    <cellStyle name="20% - 强调文字颜色 1 2" xfId="318"/>
    <cellStyle name="20% - 着色 3 2 3 4" xfId="319"/>
    <cellStyle name="常规 10 6 3" xfId="320"/>
    <cellStyle name="60% - 着色 2 2 4" xfId="321"/>
    <cellStyle name="20% - 着色 1 3 2 3 3" xfId="322"/>
    <cellStyle name="常规 21 3 2 2 2 2" xfId="323"/>
    <cellStyle name="_ET_STYLE_NoName_00_ 7" xfId="324"/>
    <cellStyle name="常规 11 2 2 2 2 2" xfId="325"/>
    <cellStyle name="20% - 强调文字颜色 3 2 6" xfId="326"/>
    <cellStyle name="_ET_STYLE_NoName_00_ 7 2" xfId="327"/>
    <cellStyle name="常规 11 2 2 2 2 3" xfId="328"/>
    <cellStyle name="40% - 着色 5 2 4 2" xfId="329"/>
    <cellStyle name="20% - 强调文字颜色 3 2 7" xfId="330"/>
    <cellStyle name="_ET_STYLE_NoName_00_ 7 3" xfId="331"/>
    <cellStyle name="20% - 强调文字颜色 2 2" xfId="332"/>
    <cellStyle name="常规 21 3 2 2 2 3" xfId="333"/>
    <cellStyle name="40% - 着色 4 5 2" xfId="334"/>
    <cellStyle name="_ET_STYLE_NoName_00_ 8" xfId="335"/>
    <cellStyle name="40% - 强调文字颜色 2 2 7" xfId="336"/>
    <cellStyle name="20% - 强调文字颜色 1 2 2" xfId="337"/>
    <cellStyle name="20% - 强调文字颜色 1 2 2 2" xfId="338"/>
    <cellStyle name="20% - 强调文字颜色 1 2 2 2 2" xfId="339"/>
    <cellStyle name="20% - 强调文字颜色 1 2 2 2 2 2" xfId="340"/>
    <cellStyle name="20% - 强调文字颜色 1 2 2 2 2 3" xfId="341"/>
    <cellStyle name="20% - 强调文字颜色 1 2 2 2 3" xfId="342"/>
    <cellStyle name="20% - 强调文字颜色 1 2 2 3" xfId="343"/>
    <cellStyle name="20% - 强调文字颜色 1 2 2 3 2" xfId="344"/>
    <cellStyle name="20% - 强调文字颜色 1 2 2 3 3" xfId="345"/>
    <cellStyle name="标题 1 3 3 3" xfId="346"/>
    <cellStyle name="20% - 着色 1 4 2" xfId="347"/>
    <cellStyle name="20% - 强调文字颜色 6 2 2 2" xfId="348"/>
    <cellStyle name="常规 3 2 2 3 2 2 3" xfId="349"/>
    <cellStyle name="常规 13 7 2" xfId="350"/>
    <cellStyle name="常规 10 2 3 2 3 2" xfId="351"/>
    <cellStyle name="40% - 着色 2 3 2 3 3" xfId="352"/>
    <cellStyle name="20% - 强调文字颜色 1 2 2 3 4" xfId="353"/>
    <cellStyle name="60% - 着色 1 3 3 2 2" xfId="354"/>
    <cellStyle name="20% - 强调文字颜色 1 2 2 4" xfId="355"/>
    <cellStyle name="40% - 着色 2 2 5 2" xfId="356"/>
    <cellStyle name="20% - 强调文字颜色 1 2 2 5" xfId="357"/>
    <cellStyle name="40% - 着色 2 2 5 3" xfId="358"/>
    <cellStyle name="20% - 强调文字颜色 1 2 2 6" xfId="359"/>
    <cellStyle name="20% - 强调文字颜色 1 2 3" xfId="360"/>
    <cellStyle name="20% - 着色 1 3 3 2" xfId="361"/>
    <cellStyle name="20% - 着色 3 3 2 3" xfId="362"/>
    <cellStyle name="常规 11 5 2" xfId="363"/>
    <cellStyle name="常规 15 6 2 3" xfId="364"/>
    <cellStyle name="常规 20 6 2 3" xfId="365"/>
    <cellStyle name="20% - 强调文字颜色 1 2 3 2" xfId="366"/>
    <cellStyle name="20% - 着色 1 3 3 2 2" xfId="367"/>
    <cellStyle name="20% - 着色 3 3 2 4" xfId="368"/>
    <cellStyle name="常规 11 5 3" xfId="369"/>
    <cellStyle name="20% - 强调文字颜色 1 2 3 3" xfId="370"/>
    <cellStyle name="20% - 着色 1 3 3 2 3" xfId="371"/>
    <cellStyle name="20% - 强调文字颜色 1 2 3 4" xfId="372"/>
    <cellStyle name="20% - 强调文字颜色 1 2 4" xfId="373"/>
    <cellStyle name="20% - 着色 1 3 3 3" xfId="374"/>
    <cellStyle name="20% - 强调文字颜色 1 2 5" xfId="375"/>
    <cellStyle name="20% - 强调文字颜色 1 2 6" xfId="376"/>
    <cellStyle name="20% - 强调文字颜色 1 2 7" xfId="377"/>
    <cellStyle name="40% - 着色 5 2 3 3" xfId="378"/>
    <cellStyle name="20% - 强调文字颜色 3 2 2 3 2" xfId="379"/>
    <cellStyle name="强调文字颜色 2 2 2 2" xfId="380"/>
    <cellStyle name="20% - 强调文字颜色 1 3" xfId="381"/>
    <cellStyle name="强调文字颜色 2 2 2 2 2" xfId="382"/>
    <cellStyle name="20% - 强调文字颜色 1 3 2" xfId="383"/>
    <cellStyle name="强调文字颜色 2 2 2 2 2 2" xfId="384"/>
    <cellStyle name="20% - 强调文字颜色 1 3 2 2" xfId="385"/>
    <cellStyle name="强调文字颜色 2 2 2 2 2 3" xfId="386"/>
    <cellStyle name="20% - 强调文字颜色 1 3 2 3" xfId="387"/>
    <cellStyle name="60% - 着色 4 2 4 2 2" xfId="388"/>
    <cellStyle name="强调文字颜色 2 2 2 2 3" xfId="389"/>
    <cellStyle name="20% - 强调文字颜色 1 3 3" xfId="390"/>
    <cellStyle name="20% - 着色 1 3 4 2" xfId="391"/>
    <cellStyle name="常规 3 3 3 2 2" xfId="392"/>
    <cellStyle name="60% - 着色 4 2 4 2 3" xfId="393"/>
    <cellStyle name="强调文字颜色 2 2 2 2 4" xfId="394"/>
    <cellStyle name="20% - 强调文字颜色 1 3 4" xfId="395"/>
    <cellStyle name="20% - 着色 1 3 4 3" xfId="396"/>
    <cellStyle name="40% - 强调文字颜色 3 2 7" xfId="397"/>
    <cellStyle name="20% - 强调文字颜色 2 2 2" xfId="398"/>
    <cellStyle name="20% - 强调文字颜色 2 2 2 2" xfId="399"/>
    <cellStyle name="20% - 强调文字颜色 2 2 2 2 2" xfId="400"/>
    <cellStyle name="20% - 强调文字颜色 2 2 2 2 2 2" xfId="401"/>
    <cellStyle name="20% - 强调文字颜色 4 2 2 3 2" xfId="402"/>
    <cellStyle name="着色 2 2" xfId="403"/>
    <cellStyle name="20% - 强调文字颜色 2 2 2 2 2 3" xfId="404"/>
    <cellStyle name="20% - 强调文字颜色 4 2 2 3 3" xfId="405"/>
    <cellStyle name="40% - 着色 5 3 2 3 2" xfId="406"/>
    <cellStyle name="着色 2 3" xfId="407"/>
    <cellStyle name="20% - 强调文字颜色 2 2 2 2 2 4" xfId="408"/>
    <cellStyle name="20% - 着色 6 2 4 2" xfId="409"/>
    <cellStyle name="20% - 强调文字颜色 2 2 2 2 3" xfId="410"/>
    <cellStyle name="20% - 着色 6 2 4 3" xfId="411"/>
    <cellStyle name="20% - 强调文字颜色 2 2 2 2 4" xfId="412"/>
    <cellStyle name="20% - 强调文字颜色 2 2 2 2 5" xfId="413"/>
    <cellStyle name="40% - 着色 3 2 5" xfId="414"/>
    <cellStyle name="20% - 着色 2 2 3 3 2" xfId="415"/>
    <cellStyle name="20% - 强调文字颜色 2 2 2 3" xfId="416"/>
    <cellStyle name="40% - 着色 3 2 5 2" xfId="417"/>
    <cellStyle name="20% - 强调文字颜色 2 2 2 5" xfId="418"/>
    <cellStyle name="20% - 强调文字颜色 2 2 2 3 2" xfId="419"/>
    <cellStyle name="40% - 着色 3 2 5 3" xfId="420"/>
    <cellStyle name="20% - 强调文字颜色 2 2 2 6" xfId="421"/>
    <cellStyle name="常规 5 2 3 3 4" xfId="422"/>
    <cellStyle name="常规 28 3 2 2" xfId="423"/>
    <cellStyle name="20% - 着色 6 2 5 2" xfId="424"/>
    <cellStyle name="20% - 强调文字颜色 2 2 2 3 3" xfId="425"/>
    <cellStyle name="20% - 强调文字颜色 2 2 2 7" xfId="426"/>
    <cellStyle name="常规 28 3 2 3" xfId="427"/>
    <cellStyle name="20% - 强调文字颜色 2 2 2 3 4" xfId="428"/>
    <cellStyle name="60% - 着色 2 3 3 2 2" xfId="429"/>
    <cellStyle name="20% - 着色 6 2 5 3" xfId="430"/>
    <cellStyle name="40% - 着色 3 2 6" xfId="431"/>
    <cellStyle name="20% - 着色 2 2 3 3 3" xfId="432"/>
    <cellStyle name="20% - 强调文字颜色 2 2 2 4" xfId="433"/>
    <cellStyle name="20% - 强调文字颜色 2 2 3" xfId="434"/>
    <cellStyle name="20% - 着色 1 4 3 2" xfId="435"/>
    <cellStyle name="20% - 强调文字颜色 6 2 2 3 2" xfId="436"/>
    <cellStyle name="常规 16 6 2 3" xfId="437"/>
    <cellStyle name="常规 21 6 2 3" xfId="438"/>
    <cellStyle name="20% - 强调文字颜色 2 2 3 2" xfId="439"/>
    <cellStyle name="20% - 强调文字颜色 2 2 4" xfId="440"/>
    <cellStyle name="20% - 着色 1 4 3 3" xfId="441"/>
    <cellStyle name="20% - 强调文字颜色 6 2 2 3 3" xfId="442"/>
    <cellStyle name="20% - 着色 2 4 2 2 2" xfId="443"/>
    <cellStyle name="20% - 强调文字颜色 6 2 2 3 4" xfId="444"/>
    <cellStyle name="60% - 着色 6 3 3 2 2" xfId="445"/>
    <cellStyle name="60% - 强调文字颜色 6 3 2 2" xfId="446"/>
    <cellStyle name="20% - 强调文字颜色 2 2 5" xfId="447"/>
    <cellStyle name="20% - 着色 2 4 2 2 3" xfId="448"/>
    <cellStyle name="20% - 强调文字颜色 2 2 6" xfId="449"/>
    <cellStyle name="20% - 强调文字颜色 2 2 7" xfId="450"/>
    <cellStyle name="强调文字颜色 2 2 3 2" xfId="451"/>
    <cellStyle name="20% - 强调文字颜色 2 3" xfId="452"/>
    <cellStyle name="常规 40" xfId="453"/>
    <cellStyle name="常规 35" xfId="454"/>
    <cellStyle name="20% - 强调文字颜色 2 3 2" xfId="455"/>
    <cellStyle name="常规 35 2" xfId="456"/>
    <cellStyle name="20% - 强调文字颜色 2 3 2 2" xfId="457"/>
    <cellStyle name="常规 35 3" xfId="458"/>
    <cellStyle name="20% - 强调文字颜色 2 3 2 3" xfId="459"/>
    <cellStyle name="常规 41" xfId="460"/>
    <cellStyle name="常规 36" xfId="461"/>
    <cellStyle name="20% - 强调文字颜色 2 3 3" xfId="462"/>
    <cellStyle name="常规 42" xfId="463"/>
    <cellStyle name="常规 37" xfId="464"/>
    <cellStyle name="常规 3 3 4 2 2" xfId="465"/>
    <cellStyle name="20% - 强调文字颜色 2 3 4" xfId="466"/>
    <cellStyle name="常规 12 3 3 2 3" xfId="467"/>
    <cellStyle name="40% - 着色 5 2 5 2" xfId="468"/>
    <cellStyle name="20% - 强调文字颜色 4 2 2 5" xfId="469"/>
    <cellStyle name="常规 3 2 5" xfId="470"/>
    <cellStyle name="40% - 着色 4 5 2 3" xfId="471"/>
    <cellStyle name="20% - 强调文字颜色 3 2" xfId="472"/>
    <cellStyle name="常规 3 2 5 2" xfId="473"/>
    <cellStyle name="20% - 强调文字颜色 3 2 2" xfId="474"/>
    <cellStyle name="60% - 强调文字颜色 1 2 2 3 3" xfId="475"/>
    <cellStyle name="40% - 强调文字颜色 4 2 7" xfId="476"/>
    <cellStyle name="常规 3 2 5 2 2" xfId="477"/>
    <cellStyle name="常规 2 2 6 4" xfId="478"/>
    <cellStyle name="20% - 强调文字颜色 3 2 2 2" xfId="479"/>
    <cellStyle name="常规 3 2 5 2 2 2" xfId="480"/>
    <cellStyle name="40% - 着色 5 2 2 3" xfId="481"/>
    <cellStyle name="20% - 强调文字颜色 3 2 2 2 2" xfId="482"/>
    <cellStyle name="常规 15 4 4" xfId="483"/>
    <cellStyle name="常规 20 4 4" xfId="484"/>
    <cellStyle name="40% - 着色 5 2 2 3 2" xfId="485"/>
    <cellStyle name="60% - 着色 1 4 2 2 3" xfId="486"/>
    <cellStyle name="60% - 着色 1 3" xfId="487"/>
    <cellStyle name="20% - 强调文字颜色 3 2 2 2 2 2" xfId="488"/>
    <cellStyle name="60% - 着色 4 2 3 2 2" xfId="489"/>
    <cellStyle name="20% - 着色 1 2 4 2" xfId="490"/>
    <cellStyle name="常规 20 4 5" xfId="491"/>
    <cellStyle name="60% - 着色 1 4" xfId="492"/>
    <cellStyle name="40% - 着色 5 2 2 3 3" xfId="493"/>
    <cellStyle name="20% - 强调文字颜色 3 2 2 2 2 3" xfId="494"/>
    <cellStyle name="常规 9 2 9" xfId="495"/>
    <cellStyle name="常规 3 3 2 2 2" xfId="496"/>
    <cellStyle name="60% - 着色 4 2 3 2 3" xfId="497"/>
    <cellStyle name="20% - 着色 1 2 4 3" xfId="498"/>
    <cellStyle name="60% - 着色 1 5" xfId="499"/>
    <cellStyle name="20% - 强调文字颜色 3 2 2 2 2 4" xfId="500"/>
    <cellStyle name="常规 3 2 5 2 2 3" xfId="501"/>
    <cellStyle name="40% - 着色 5 2 2 4" xfId="502"/>
    <cellStyle name="20% - 强调文字颜色 3 2 2 2 3" xfId="503"/>
    <cellStyle name="20% - 强调文字颜色 3 2 2 2 5" xfId="504"/>
    <cellStyle name="常规 3 2 5 2 3" xfId="505"/>
    <cellStyle name="20% - 强调文字颜色 3 2 2 3" xfId="506"/>
    <cellStyle name="40% - 着色 5 2 3 4" xfId="507"/>
    <cellStyle name="20% - 强调文字颜色 3 2 2 3 3" xfId="508"/>
    <cellStyle name="20% - 强调文字颜色 3 2 2 3 4" xfId="509"/>
    <cellStyle name="60% - 着色 3 3 3 2 2" xfId="510"/>
    <cellStyle name="常规 12 2 3 2 2" xfId="511"/>
    <cellStyle name="20% - 强调文字颜色 3 2 2 4" xfId="512"/>
    <cellStyle name="常规 12 2 3 2 3" xfId="513"/>
    <cellStyle name="40% - 着色 4 2 5 2" xfId="514"/>
    <cellStyle name="20% - 强调文字颜色 3 2 2 5" xfId="515"/>
    <cellStyle name="40% - 着色 4 2 5 3" xfId="516"/>
    <cellStyle name="20% - 强调文字颜色 3 2 2 6" xfId="517"/>
    <cellStyle name="20% - 强调文字颜色 3 2 2 7" xfId="518"/>
    <cellStyle name="常规 3 2 5 3" xfId="519"/>
    <cellStyle name="20% - 强调文字颜色 3 2 3" xfId="520"/>
    <cellStyle name="60% - 强调文字颜色 1 2 2 3 4" xfId="521"/>
    <cellStyle name="常规 22 6 2 3" xfId="522"/>
    <cellStyle name="常规 3 2 5 3 2" xfId="523"/>
    <cellStyle name="20% - 强调文字颜色 3 2 3 2" xfId="524"/>
    <cellStyle name="常规 12 2 3 3 2" xfId="525"/>
    <cellStyle name="20% - 强调文字颜色 3 2 3 4" xfId="526"/>
    <cellStyle name="常规 3 2 5 4" xfId="527"/>
    <cellStyle name="20% - 强调文字颜色 3 2 4" xfId="528"/>
    <cellStyle name="20% - 强调文字颜色 3 2 5" xfId="529"/>
    <cellStyle name="60% - 强调文字颜色 2 2 2 2 2 4" xfId="530"/>
    <cellStyle name="20% - 着色 3 2" xfId="531"/>
    <cellStyle name="常规 3 2 6 2 2" xfId="532"/>
    <cellStyle name="20% - 强调文字颜色 3 3 2 2" xfId="533"/>
    <cellStyle name="20% - 着色 3 3" xfId="534"/>
    <cellStyle name="常规 3 2 6 2 3" xfId="535"/>
    <cellStyle name="20% - 强调文字颜色 3 3 2 3" xfId="536"/>
    <cellStyle name="20% - 着色 4" xfId="537"/>
    <cellStyle name="常规 3 2 6 3" xfId="538"/>
    <cellStyle name="20% - 强调文字颜色 3 3 3" xfId="539"/>
    <cellStyle name="常规 3 3 5 2 2" xfId="540"/>
    <cellStyle name="20% - 强调文字颜色 3 3 4" xfId="541"/>
    <cellStyle name="20% - 强调文字颜色 4 2 2 2" xfId="542"/>
    <cellStyle name="常规 3 3 5" xfId="543"/>
    <cellStyle name="20% - 强调文字颜色 4 2" xfId="544"/>
    <cellStyle name="常规 3 3 5 2" xfId="545"/>
    <cellStyle name="40% - 强调文字颜色 5 2 7" xfId="546"/>
    <cellStyle name="20% - 强调文字颜色 4 2 2" xfId="547"/>
    <cellStyle name="20% - 强调文字颜色 4 2 2 2 2" xfId="548"/>
    <cellStyle name="40% - 着色 6 4 2 3" xfId="549"/>
    <cellStyle name="20% - 强调文字颜色 4 2 2 2 2 2" xfId="550"/>
    <cellStyle name="常规 15 3 3 2 2" xfId="551"/>
    <cellStyle name="常规 20 3 3 2 2" xfId="552"/>
    <cellStyle name="20% - 强调文字颜色 4 2 2 2 2 3" xfId="553"/>
    <cellStyle name="20% - 强调文字颜色 4 2 2 2 3" xfId="554"/>
    <cellStyle name="20% - 强调文字颜色 4 2 2 2 4" xfId="555"/>
    <cellStyle name="20% - 着色 2 2 3 2" xfId="556"/>
    <cellStyle name="20% - 强调文字颜色 4 2 2 2 5" xfId="557"/>
    <cellStyle name="20% - 着色 2 2 3 3" xfId="558"/>
    <cellStyle name="20% - 着色 1 2 2 3 2" xfId="559"/>
    <cellStyle name="常规 3 3 5 2 3" xfId="560"/>
    <cellStyle name="20% - 强调文字颜色 4 2 2 3" xfId="561"/>
    <cellStyle name="20% - 强调文字颜色 4 2 2 3 4" xfId="562"/>
    <cellStyle name="60% - 着色 4 3 3 2 2" xfId="563"/>
    <cellStyle name="20% - 着色 2 2 4 2" xfId="564"/>
    <cellStyle name="常规 12 3 3 2 2" xfId="565"/>
    <cellStyle name="20% - 强调文字颜色 4 2 2 4" xfId="566"/>
    <cellStyle name="60% - 强调文字颜色 1 2" xfId="567"/>
    <cellStyle name="20% - 强调文字颜色 4 2 2 7" xfId="568"/>
    <cellStyle name="常规 3 3 5 3" xfId="569"/>
    <cellStyle name="20% - 强调文字颜色 4 2 3" xfId="570"/>
    <cellStyle name="常规 18 6 2 3" xfId="571"/>
    <cellStyle name="20% - 强调文字颜色 4 2 3 2" xfId="572"/>
    <cellStyle name="20% - 强调文字颜色 4 2 3 3" xfId="573"/>
    <cellStyle name="20% - 强调文字颜色 4 2 3 4" xfId="574"/>
    <cellStyle name="常规 3 4" xfId="575"/>
    <cellStyle name="20% - 着色 2 3 2 2 2 2" xfId="576"/>
    <cellStyle name="20% - 强调文字颜色 4 2 4" xfId="577"/>
    <cellStyle name="常规 3 5" xfId="578"/>
    <cellStyle name="20% - 着色 2 3 2 2 2 3" xfId="579"/>
    <cellStyle name="20% - 强调文字颜色 4 2 5" xfId="580"/>
    <cellStyle name="20% - 强调文字颜色 4 2 6" xfId="581"/>
    <cellStyle name="常规 10 3 2" xfId="582"/>
    <cellStyle name="40% - 着色 5 3 4 2" xfId="583"/>
    <cellStyle name="20% - 着色 6 2 2 2 2 2" xfId="584"/>
    <cellStyle name="20% - 强调文字颜色 4 2 7" xfId="585"/>
    <cellStyle name="常规 3 3 6" xfId="586"/>
    <cellStyle name="20% - 强调文字颜色 4 3" xfId="587"/>
    <cellStyle name="常规 4 2" xfId="588"/>
    <cellStyle name="20% - 着色 2 3 2 2 3" xfId="589"/>
    <cellStyle name="常规 2 6 3 3" xfId="590"/>
    <cellStyle name="常规 3 3 6 2" xfId="591"/>
    <cellStyle name="20% - 强调文字颜色 4 3 2" xfId="592"/>
    <cellStyle name="20% - 强调文字颜色 4 3 2 2" xfId="593"/>
    <cellStyle name="20% - 强调文字颜色 4 3 4" xfId="594"/>
    <cellStyle name="20% - 强调文字颜色 4 3 2 3" xfId="595"/>
    <cellStyle name="常规 3 3 6 3" xfId="596"/>
    <cellStyle name="20% - 强调文字颜色 4 3 3" xfId="597"/>
    <cellStyle name="常规 3 4 5" xfId="598"/>
    <cellStyle name="20% - 强调文字颜色 5 2" xfId="599"/>
    <cellStyle name="常规 10 2 2 2 3" xfId="600"/>
    <cellStyle name="40% - 强调文字颜色 6 2 7" xfId="601"/>
    <cellStyle name="20% - 强调文字颜色 5 2 2" xfId="602"/>
    <cellStyle name="20% - 强调文字颜色 5 2 2 2" xfId="603"/>
    <cellStyle name="常规 3 2 2 2 2 2 3" xfId="604"/>
    <cellStyle name="常规 10 2 2 2 3 2" xfId="605"/>
    <cellStyle name="40% - 着色 2 2 2 3 3" xfId="606"/>
    <cellStyle name="常规 10 2 2 3 3 3" xfId="607"/>
    <cellStyle name="40% - 着色 2 2 2" xfId="608"/>
    <cellStyle name="20% - 强调文字颜色 5 3 2 3" xfId="609"/>
    <cellStyle name="20% - 强调文字颜色 5 2 2 2 2" xfId="610"/>
    <cellStyle name="40% - 着色 2 2 2 2" xfId="611"/>
    <cellStyle name="20% - 着色 2 5 3" xfId="612"/>
    <cellStyle name="常规 15 2 3 2 3" xfId="613"/>
    <cellStyle name="常规 20 2 3 2 3" xfId="614"/>
    <cellStyle name="20% - 强调文字颜色 5 2 2 2 2 2" xfId="615"/>
    <cellStyle name="20% - 强调文字颜色 5 2 2 2 2 3" xfId="616"/>
    <cellStyle name="20% - 强调文字颜色 5 2 2 2 2 4" xfId="617"/>
    <cellStyle name="20% - 强调文字颜色 5 2 2 2 3" xfId="618"/>
    <cellStyle name="20% - 强调文字颜色 5 2 2 2 4" xfId="619"/>
    <cellStyle name="40% - 着色 2 2 5" xfId="620"/>
    <cellStyle name="20% - 着色 2 2 2 3 2" xfId="621"/>
    <cellStyle name="20% - 着色 1 2 2 2 2 2" xfId="622"/>
    <cellStyle name="20% - 强调文字颜色 5 2 2 2 5" xfId="623"/>
    <cellStyle name="常规 10 2 2 2 3 3" xfId="624"/>
    <cellStyle name="常规 4 2 6 5" xfId="625"/>
    <cellStyle name="40% - 着色 1 2 2" xfId="626"/>
    <cellStyle name="20% - 强调文字颜色 5 2 2 3" xfId="627"/>
    <cellStyle name="常规 10 3 6 2 3" xfId="628"/>
    <cellStyle name="20% - 强调文字颜色 5 2 2 3 2" xfId="629"/>
    <cellStyle name="标题 1 3" xfId="630"/>
    <cellStyle name="40% - 着色 1 2 2 2" xfId="631"/>
    <cellStyle name="20% - 强调文字颜色 5 2 2 3 3" xfId="632"/>
    <cellStyle name="标题 1 4" xfId="633"/>
    <cellStyle name="40% - 着色 1 2 2 3" xfId="634"/>
    <cellStyle name="常规 16 5 2 3" xfId="635"/>
    <cellStyle name="常规 21 5 2 3" xfId="636"/>
    <cellStyle name="20% - 着色 1 4 2 2 2" xfId="637"/>
    <cellStyle name="常规 2 2 9" xfId="638"/>
    <cellStyle name="20% - 强调文字颜色 6 2 2 2 2 2" xfId="639"/>
    <cellStyle name="20% - 强调文字颜色 5 2 2 3 4" xfId="640"/>
    <cellStyle name="60% - 着色 5 3 3 2 2" xfId="641"/>
    <cellStyle name="40% - 着色 1 2 2 4" xfId="642"/>
    <cellStyle name="40% - 着色 1 2 3" xfId="643"/>
    <cellStyle name="20% - 强调文字颜色 5 2 2 4" xfId="644"/>
    <cellStyle name="40% - 着色 6 2 5 2" xfId="645"/>
    <cellStyle name="40% - 着色 1 2 4" xfId="646"/>
    <cellStyle name="20% - 强调文字颜色 5 2 2 5" xfId="647"/>
    <cellStyle name="20% - 着色 3 5 2" xfId="648"/>
    <cellStyle name="40% - 着色 6 2 5 3" xfId="649"/>
    <cellStyle name="40% - 着色 1 2 5" xfId="650"/>
    <cellStyle name="20% - 强调文字颜色 5 2 2 6" xfId="651"/>
    <cellStyle name="40% - 着色 2 3 2 2" xfId="652"/>
    <cellStyle name="20% - 着色 3 5 3" xfId="653"/>
    <cellStyle name="40% - 着色 1 2 6" xfId="654"/>
    <cellStyle name="20% - 强调文字颜色 5 2 2 7" xfId="655"/>
    <cellStyle name="常规 10 2 2 2 4" xfId="656"/>
    <cellStyle name="20% - 强调文字颜色 5 2 3" xfId="657"/>
    <cellStyle name="20% - 强调文字颜色 5 2 3 2" xfId="658"/>
    <cellStyle name="20% - 强调文字颜色 5 2 4" xfId="659"/>
    <cellStyle name="20% - 强调文字颜色 5 2 5" xfId="660"/>
    <cellStyle name="20% - 强调文字颜色 5 2 6" xfId="661"/>
    <cellStyle name="常规 6 2 5 4 2" xfId="662"/>
    <cellStyle name="常规 11 3 2" xfId="663"/>
    <cellStyle name="20% - 强调文字颜色 5 2 7" xfId="664"/>
    <cellStyle name="20% - 强调文字颜色 5 3" xfId="665"/>
    <cellStyle name="60% - 着色 1 2 4 2" xfId="666"/>
    <cellStyle name="常规 21 2 2 2 3 3" xfId="667"/>
    <cellStyle name="60% - 着色 3 6" xfId="668"/>
    <cellStyle name="20% - 着色 2 3 3 2 3" xfId="669"/>
    <cellStyle name="常规 10 2 2 3 3" xfId="670"/>
    <cellStyle name="20% - 强调文字颜色 5 3 2" xfId="671"/>
    <cellStyle name="常规 10 2 2 3 3 2" xfId="672"/>
    <cellStyle name="40% - 着色 2 2 3 3 3" xfId="673"/>
    <cellStyle name="20% - 强调文字颜色 5 3 2 2" xfId="674"/>
    <cellStyle name="20% - 强调文字颜色 6 2" xfId="675"/>
    <cellStyle name="20% - 着色 1 4" xfId="676"/>
    <cellStyle name="常规 13 7" xfId="677"/>
    <cellStyle name="常规 10 2 3 2 3" xfId="678"/>
    <cellStyle name="20% - 强调文字颜色 6 2 2" xfId="679"/>
    <cellStyle name="20% - 着色 1 4 2 2" xfId="680"/>
    <cellStyle name="20% - 强调文字颜色 6 2 2 2 2" xfId="681"/>
    <cellStyle name="20% - 着色 1 4 2 3" xfId="682"/>
    <cellStyle name="60% - 着色 4 2 2 2 2 2" xfId="683"/>
    <cellStyle name="20% - 强调文字颜色 6 2 2 2 3" xfId="684"/>
    <cellStyle name="60% - 着色 4 2 2 2 2 3" xfId="685"/>
    <cellStyle name="20% - 强调文字颜色 6 2 2 2 4" xfId="686"/>
    <cellStyle name="20% - 着色 3 2 2 3 2" xfId="687"/>
    <cellStyle name="常规 10 5 2 2" xfId="688"/>
    <cellStyle name="常规 3 6 2 3" xfId="689"/>
    <cellStyle name="20% - 着色 1 3 2 2 2 2" xfId="690"/>
    <cellStyle name="60% - 着色 5 2 3 2 2 2" xfId="691"/>
    <cellStyle name="20% - 强调文字颜色 6 2 2 2 5" xfId="692"/>
    <cellStyle name="20% - 着色 1 4 3" xfId="693"/>
    <cellStyle name="常规 10 2 2 3 2 2 2" xfId="694"/>
    <cellStyle name="常规 13 7 3" xfId="695"/>
    <cellStyle name="常规 10 2 3 2 3 3" xfId="696"/>
    <cellStyle name="20% - 强调文字颜色 6 2 2 3" xfId="697"/>
    <cellStyle name="20% - 着色 1 4 4" xfId="698"/>
    <cellStyle name="常规 10 2 2 3 2 2 3" xfId="699"/>
    <cellStyle name="60% - 着色 4 2 5 2" xfId="700"/>
    <cellStyle name="20% - 强调文字颜色 6 2 2 4" xfId="701"/>
    <cellStyle name="20% - 强调文字颜色 6 2 2 5" xfId="702"/>
    <cellStyle name="20% - 强调文字颜色 6 2 2 6" xfId="703"/>
    <cellStyle name="20% - 强调文字颜色 6 2 2 7" xfId="704"/>
    <cellStyle name="常规 10 4 5 2" xfId="705"/>
    <cellStyle name="20% - 着色 1 5" xfId="706"/>
    <cellStyle name="常规 13 8" xfId="707"/>
    <cellStyle name="常规 10 2 3 2 4" xfId="708"/>
    <cellStyle name="20% - 强调文字颜色 6 2 3" xfId="709"/>
    <cellStyle name="20% - 着色 1 5 2" xfId="710"/>
    <cellStyle name="20% - 强调文字颜色 6 2 3 2" xfId="711"/>
    <cellStyle name="20% - 着色 1 5 3" xfId="712"/>
    <cellStyle name="20% - 强调文字颜色 6 2 3 3" xfId="713"/>
    <cellStyle name="20% - 强调文字颜色 6 2 3 4" xfId="714"/>
    <cellStyle name="常规 10 4 5 3" xfId="715"/>
    <cellStyle name="20% - 着色 1 6" xfId="716"/>
    <cellStyle name="常规 13 9" xfId="717"/>
    <cellStyle name="20% - 强调文字颜色 6 2 4" xfId="718"/>
    <cellStyle name="20% - 着色 1 7" xfId="719"/>
    <cellStyle name="20% - 强调文字颜色 6 2 5" xfId="720"/>
    <cellStyle name="20% - 强调文字颜色 6 2 6" xfId="721"/>
    <cellStyle name="常规 12 3 2" xfId="722"/>
    <cellStyle name="20% - 强调文字颜色 6 2 7" xfId="723"/>
    <cellStyle name="60% - 强调文字颜色 6 2 5" xfId="724"/>
    <cellStyle name="20% - 着色 3 3 2 2 2" xfId="725"/>
    <cellStyle name="20% - 强调文字颜色 6 3" xfId="726"/>
    <cellStyle name="20% - 着色 3 3 2 2 2 2" xfId="727"/>
    <cellStyle name="20% - 着色 2 4" xfId="728"/>
    <cellStyle name="常规 14 7" xfId="729"/>
    <cellStyle name="常规 10 2 3 3 3" xfId="730"/>
    <cellStyle name="60% - 强调文字颜色 5 2 2 2 4" xfId="731"/>
    <cellStyle name="20% - 强调文字颜色 6 3 2" xfId="732"/>
    <cellStyle name="常规 12 2 6 3" xfId="733"/>
    <cellStyle name="40% - 强调文字颜色 2 2 3 4" xfId="734"/>
    <cellStyle name="20% - 着色 2 4 2" xfId="735"/>
    <cellStyle name="20% - 强调文字颜色 6 3 2 2" xfId="736"/>
    <cellStyle name="20% - 着色 2 4 3" xfId="737"/>
    <cellStyle name="20% - 强调文字颜色 6 3 2 3" xfId="738"/>
    <cellStyle name="20% - 着色 3 3 2 2 2 3" xfId="739"/>
    <cellStyle name="常规 15 2 3 2" xfId="740"/>
    <cellStyle name="常规 20 2 3 2" xfId="741"/>
    <cellStyle name="20% - 着色 2 5" xfId="742"/>
    <cellStyle name="常规 14 8" xfId="743"/>
    <cellStyle name="60% - 强调文字颜色 5 2 2 2 5" xfId="744"/>
    <cellStyle name="20% - 强调文字颜色 6 3 3" xfId="745"/>
    <cellStyle name="20% - 着色 2 6" xfId="746"/>
    <cellStyle name="20% - 强调文字颜色 6 3 4" xfId="747"/>
    <cellStyle name="20% - 着色 3 5 2 3" xfId="748"/>
    <cellStyle name="常规 13 5 2" xfId="749"/>
    <cellStyle name="计算 3 2 2" xfId="750"/>
    <cellStyle name="常规 15 2 4 2 2 3" xfId="751"/>
    <cellStyle name="常规 20 2 4 2 2 3" xfId="752"/>
    <cellStyle name="20% - 着色 1 2 2" xfId="753"/>
    <cellStyle name="常规 7 3 5 2" xfId="754"/>
    <cellStyle name="20% - 着色 3 2 3 2 2 3" xfId="755"/>
    <cellStyle name="20% - 着色 1 2 2 2" xfId="756"/>
    <cellStyle name="20% - 着色 2 2 2 3" xfId="757"/>
    <cellStyle name="计算 3 2 2 2 2" xfId="758"/>
    <cellStyle name="常规 14 5 2 3" xfId="759"/>
    <cellStyle name="20% - 着色 1 2 2 2 2" xfId="760"/>
    <cellStyle name="40% - 着色 2 2 6" xfId="761"/>
    <cellStyle name="20% - 着色 2 2 2 3 3" xfId="762"/>
    <cellStyle name="20% - 着色 1 2 2 2 2 3" xfId="763"/>
    <cellStyle name="20% - 着色 1 2 2 3" xfId="764"/>
    <cellStyle name="20% - 着色 1 2 2 4" xfId="765"/>
    <cellStyle name="20% - 着色 1 2 3" xfId="766"/>
    <cellStyle name="20% - 着色 2 3 2 3" xfId="767"/>
    <cellStyle name="常规 2 6 4" xfId="768"/>
    <cellStyle name="20% - 着色 1 2 3 2 2" xfId="769"/>
    <cellStyle name="20% - 着色 2 3 2 3 2" xfId="770"/>
    <cellStyle name="常规 3 2 4 2 3" xfId="771"/>
    <cellStyle name="20% - 着色 1 2 3 2 2 2" xfId="772"/>
    <cellStyle name="20% - 着色 2 3 2 4" xfId="773"/>
    <cellStyle name="20% - 着色 1 2 3 2 3" xfId="774"/>
    <cellStyle name="常规 21 2 2 2 4" xfId="775"/>
    <cellStyle name="20% - 着色 2 3 3 3" xfId="776"/>
    <cellStyle name="20% - 着色 1 2 3 3 2" xfId="777"/>
    <cellStyle name="20% - 着色 1 2 3 3 3" xfId="778"/>
    <cellStyle name="60% - 着色 6 4 2 2 2" xfId="779"/>
    <cellStyle name="60% - 着色 4 2 3 2" xfId="780"/>
    <cellStyle name="20% - 着色 1 2 4" xfId="781"/>
    <cellStyle name="20% - 着色 2 4 2 3" xfId="782"/>
    <cellStyle name="60% - 着色 4 2 3 2 2 2" xfId="783"/>
    <cellStyle name="20% - 着色 1 2 4 2 2" xfId="784"/>
    <cellStyle name="60% - 着色 4 2 3 2 2 3" xfId="785"/>
    <cellStyle name="20% - 着色 1 2 4 2 3" xfId="786"/>
    <cellStyle name="常规 13 3 3 2 2" xfId="787"/>
    <cellStyle name="常规 18 3 2" xfId="788"/>
    <cellStyle name="常规 23 3 2" xfId="789"/>
    <cellStyle name="60% - 着色 4 2 3 3" xfId="790"/>
    <cellStyle name="20% - 着色 1 2 5" xfId="791"/>
    <cellStyle name="常规 25 3 2" xfId="792"/>
    <cellStyle name="常规 30 3 2" xfId="793"/>
    <cellStyle name="60% - 着色 4 4 3 3" xfId="794"/>
    <cellStyle name="20% - 着色 3 2 5" xfId="795"/>
    <cellStyle name="常规 18 3 2 2" xfId="796"/>
    <cellStyle name="常规 23 3 2 2" xfId="797"/>
    <cellStyle name="60% - 着色 4 2 3 3 2" xfId="798"/>
    <cellStyle name="20% - 着色 1 2 5 2" xfId="799"/>
    <cellStyle name="常规 25 3 3" xfId="800"/>
    <cellStyle name="常规 30 3 3" xfId="801"/>
    <cellStyle name="20% - 着色 3 2 6" xfId="802"/>
    <cellStyle name="40% - 着色 1" xfId="803"/>
    <cellStyle name="常规 18 3 2 3" xfId="804"/>
    <cellStyle name="常规 23 3 2 3" xfId="805"/>
    <cellStyle name="常规 3 3 2 3 2" xfId="806"/>
    <cellStyle name="60% - 着色 4 2 3 3 3" xfId="807"/>
    <cellStyle name="20% - 着色 1 2 5 3" xfId="808"/>
    <cellStyle name="常规 13 3 3 2 3" xfId="809"/>
    <cellStyle name="常规 18 3 3" xfId="810"/>
    <cellStyle name="常规 23 3 3" xfId="811"/>
    <cellStyle name="60% - 着色 4 2 3 4" xfId="812"/>
    <cellStyle name="20% - 着色 1 2 6" xfId="813"/>
    <cellStyle name="20% - 着色 1 3" xfId="814"/>
    <cellStyle name="20% - 着色 3 2 2 3" xfId="815"/>
    <cellStyle name="常规 10 5 2" xfId="816"/>
    <cellStyle name="常规 15 5 2 3" xfId="817"/>
    <cellStyle name="常规 20 5 2 3" xfId="818"/>
    <cellStyle name="20% - 着色 1 3 2 2 2" xfId="819"/>
    <cellStyle name="20% - 着色 3 2 2 3 3" xfId="820"/>
    <cellStyle name="常规 10 5 2 3" xfId="821"/>
    <cellStyle name="20% - 着色 1 3 2 2 2 3" xfId="822"/>
    <cellStyle name="20% - 着色 3 2 2 4" xfId="823"/>
    <cellStyle name="常规 10 5 3" xfId="824"/>
    <cellStyle name="20% - 着色 1 3 2 2 3" xfId="825"/>
    <cellStyle name="标题 1 3 2 3 3" xfId="826"/>
    <cellStyle name="20% - 着色 1 3 2 3" xfId="827"/>
    <cellStyle name="20% - 着色 1 3 2 4" xfId="828"/>
    <cellStyle name="常规 3 2 4 3" xfId="829"/>
    <cellStyle name="60% - 强调文字颜色 1 2 2 2 4" xfId="830"/>
    <cellStyle name="20% - 着色 1 5 2 2" xfId="831"/>
    <cellStyle name="常规 18 2 6" xfId="832"/>
    <cellStyle name="常规 19 3 2 2" xfId="833"/>
    <cellStyle name="常规 23 2 6" xfId="834"/>
    <cellStyle name="常规 24 3 2 2" xfId="835"/>
    <cellStyle name="20% - 着色 2 2 5 2" xfId="836"/>
    <cellStyle name="常规 3 2 4 4" xfId="837"/>
    <cellStyle name="60% - 强调文字颜色 1 2 2 2 5" xfId="838"/>
    <cellStyle name="20% - 着色 1 5 2 3" xfId="839"/>
    <cellStyle name="20% - 着色 1 6 2" xfId="840"/>
    <cellStyle name="20% - 着色 1 6 3" xfId="841"/>
    <cellStyle name="20% - 着色 2 2" xfId="842"/>
    <cellStyle name="20% - 着色 2 2 2 2" xfId="843"/>
    <cellStyle name="40% - 着色 6 3 4 3" xfId="844"/>
    <cellStyle name="20% - 着色 6 2 3 2 2 3" xfId="845"/>
    <cellStyle name="20% - 着色 2 2 2 2 2" xfId="846"/>
    <cellStyle name="20% - 着色 2 2 2 2 2 2" xfId="847"/>
    <cellStyle name="20% - 着色 2 2 2 2 2 3" xfId="848"/>
    <cellStyle name="20% - 着色 2 2 2 2 3" xfId="849"/>
    <cellStyle name="20% - 着色 2 2 3" xfId="850"/>
    <cellStyle name="20% - 着色 2 2 3 2 2" xfId="851"/>
    <cellStyle name="20% - 着色 2 2 3 2 2 2" xfId="852"/>
    <cellStyle name="20% - 着色 4 2" xfId="853"/>
    <cellStyle name="20% - 着色 2 2 3 2 2 3" xfId="854"/>
    <cellStyle name="20% - 着色 2 2 3 2 3" xfId="855"/>
    <cellStyle name="60% - 着色 4 3 3 2" xfId="856"/>
    <cellStyle name="20% - 着色 2 2 4" xfId="857"/>
    <cellStyle name="20% - 着色 2 2 4 2 2" xfId="858"/>
    <cellStyle name="常规 3 4 2 2 2" xfId="859"/>
    <cellStyle name="60% - 着色 4 3 3 2 3" xfId="860"/>
    <cellStyle name="20% - 着色 2 2 4 3" xfId="861"/>
    <cellStyle name="常规 19 3 2" xfId="862"/>
    <cellStyle name="常规 24 3 2" xfId="863"/>
    <cellStyle name="60% - 着色 4 3 3 3" xfId="864"/>
    <cellStyle name="20% - 着色 2 2 5" xfId="865"/>
    <cellStyle name="常规 18 2 7" xfId="866"/>
    <cellStyle name="常规 19 3 2 3" xfId="867"/>
    <cellStyle name="常规 23 2 7" xfId="868"/>
    <cellStyle name="常规 24 3 2 3" xfId="869"/>
    <cellStyle name="常规 3 4 2 3 2" xfId="870"/>
    <cellStyle name="20% - 着色 2 2 5 3" xfId="871"/>
    <cellStyle name="常规 19 3 3" xfId="872"/>
    <cellStyle name="常规 24 3 3" xfId="873"/>
    <cellStyle name="20% - 着色 2 2 6" xfId="874"/>
    <cellStyle name="20% - 着色 2 3" xfId="875"/>
    <cellStyle name="20% - 着色 2 3 2 2" xfId="876"/>
    <cellStyle name="常规 2 6 3" xfId="877"/>
    <cellStyle name="20% - 着色 2 3 2 2 2" xfId="878"/>
    <cellStyle name="常规 2 6 3 2" xfId="879"/>
    <cellStyle name="40% - 强调文字颜色 2 2 2 5" xfId="880"/>
    <cellStyle name="20% - 着色 2 3 3" xfId="881"/>
    <cellStyle name="常规 21 2 2 2 3 2" xfId="882"/>
    <cellStyle name="60% - 着色 3 5" xfId="883"/>
    <cellStyle name="20% - 着色 2 3 3 2 2" xfId="884"/>
    <cellStyle name="60% - 着色 4 3 4 2" xfId="885"/>
    <cellStyle name="40% - 强调文字颜色 2 2 2 6" xfId="886"/>
    <cellStyle name="20% - 着色 2 3 4" xfId="887"/>
    <cellStyle name="常规 16 2 2 3 3" xfId="888"/>
    <cellStyle name="常规 21 2 2 3 3" xfId="889"/>
    <cellStyle name="输入 2 3" xfId="890"/>
    <cellStyle name="20% - 着色 2 3 4 2" xfId="891"/>
    <cellStyle name="常规 2 8 3" xfId="892"/>
    <cellStyle name="常规 3 4 3 2 2" xfId="893"/>
    <cellStyle name="常规 21 2 2 3 4" xfId="894"/>
    <cellStyle name="输入 2 4" xfId="895"/>
    <cellStyle name="20% - 着色 2 3 4 3" xfId="896"/>
    <cellStyle name="常规 19 4 2" xfId="897"/>
    <cellStyle name="常规 24 4 2" xfId="898"/>
    <cellStyle name="60% - 着色 4 3 4 3" xfId="899"/>
    <cellStyle name="40% - 强调文字颜色 2 2 2 7" xfId="900"/>
    <cellStyle name="20% - 着色 2 3 5" xfId="901"/>
    <cellStyle name="20% - 着色 2 4 3 2" xfId="902"/>
    <cellStyle name="常规 3 7 3" xfId="903"/>
    <cellStyle name="常规 16 2 3 2 3" xfId="904"/>
    <cellStyle name="常规 21 2 3 2 3" xfId="905"/>
    <cellStyle name="20% - 着色 2 4 3 3" xfId="906"/>
    <cellStyle name="20% - 着色 2 4 4" xfId="907"/>
    <cellStyle name="20% - 着色 2 5 2" xfId="908"/>
    <cellStyle name="常规 4 6 3" xfId="909"/>
    <cellStyle name="20% - 着色 2 5 2 2" xfId="910"/>
    <cellStyle name="常规 25 3 2 2" xfId="911"/>
    <cellStyle name="20% - 着色 3 2 5 2" xfId="912"/>
    <cellStyle name="常规 4 6 4" xfId="913"/>
    <cellStyle name="20% - 着色 2 5 2 3" xfId="914"/>
    <cellStyle name="20% - 着色 2 6 2" xfId="915"/>
    <cellStyle name="40% - 着色 2 2 3 2" xfId="916"/>
    <cellStyle name="20% - 着色 2 6 3" xfId="917"/>
    <cellStyle name="20% - 着色 3 2 2 2" xfId="918"/>
    <cellStyle name="20% - 着色 3 2 2 2 2" xfId="919"/>
    <cellStyle name="20% - 着色 3 2 2 2 3" xfId="920"/>
    <cellStyle name="20% - 着色 3 2 3" xfId="921"/>
    <cellStyle name="常规 18 9" xfId="922"/>
    <cellStyle name="20% - 着色 3 2 3 2 2" xfId="923"/>
    <cellStyle name="20% - 着色 3 2 3 2 2 2" xfId="924"/>
    <cellStyle name="20% - 着色 3 2 3 2 3" xfId="925"/>
    <cellStyle name="60% - 着色 4 4 3 2" xfId="926"/>
    <cellStyle name="20% - 着色 3 2 4" xfId="927"/>
    <cellStyle name="20% - 着色 3 2 4 2" xfId="928"/>
    <cellStyle name="20% - 着色 3 2 4 2 2" xfId="929"/>
    <cellStyle name="20% - 着色 3 2 4 2 3" xfId="930"/>
    <cellStyle name="常规 3 5 2 2 2" xfId="931"/>
    <cellStyle name="20% - 着色 3 2 4 3" xfId="932"/>
    <cellStyle name="常规 10 7 2" xfId="933"/>
    <cellStyle name="常规 25 3 2 3" xfId="934"/>
    <cellStyle name="20% - 着色 3 2 5 3" xfId="935"/>
    <cellStyle name="常规 10 8 2" xfId="936"/>
    <cellStyle name="20% - 着色 3 3 2 2" xfId="937"/>
    <cellStyle name="20% - 着色 3 3 2 3 2" xfId="938"/>
    <cellStyle name="常规 11 5 2 2" xfId="939"/>
    <cellStyle name="20% - 着色 3 3 3" xfId="940"/>
    <cellStyle name="常规 16 3 2 2 3" xfId="941"/>
    <cellStyle name="常规 21 3 2 2 3" xfId="942"/>
    <cellStyle name="20% - 着色 3 3 3 2" xfId="943"/>
    <cellStyle name="20% - 着色 3 3 3 2 2" xfId="944"/>
    <cellStyle name="20% - 着色 3 3 3 3" xfId="945"/>
    <cellStyle name="常规 11 6 2" xfId="946"/>
    <cellStyle name="差 2" xfId="947"/>
    <cellStyle name="20% - 着色 3 3 4" xfId="948"/>
    <cellStyle name="常规 21 3 2 3 3" xfId="949"/>
    <cellStyle name="差 2 2" xfId="950"/>
    <cellStyle name="20% - 着色 3 3 4 2" xfId="951"/>
    <cellStyle name="20% - 着色 3 3 4 3" xfId="952"/>
    <cellStyle name="常规 11 7 2" xfId="953"/>
    <cellStyle name="差 2 3" xfId="954"/>
    <cellStyle name="常规 25 4 2" xfId="955"/>
    <cellStyle name="差 3" xfId="956"/>
    <cellStyle name="20% - 着色 3 3 5" xfId="957"/>
    <cellStyle name="20% - 着色 3 4 3" xfId="958"/>
    <cellStyle name="20% - 着色 3 4 3 3" xfId="959"/>
    <cellStyle name="常规 17 3 2 2 2" xfId="960"/>
    <cellStyle name="常规 22 3 2 2 2" xfId="961"/>
    <cellStyle name="20% - 着色 3 4 4" xfId="962"/>
    <cellStyle name="20% - 着色 3 5 2 2" xfId="963"/>
    <cellStyle name="60% - 强调文字颜色 6 2 2 2 5" xfId="964"/>
    <cellStyle name="20% - 着色 4 2 2" xfId="965"/>
    <cellStyle name="40% - 着色 2 3 3" xfId="966"/>
    <cellStyle name="20% - 着色 4 2 2 2" xfId="967"/>
    <cellStyle name="常规 21 3 5 2 3" xfId="968"/>
    <cellStyle name="40% - 着色 2 3 3 2 2" xfId="969"/>
    <cellStyle name="20% - 着色 4 2 2 2 2 2" xfId="970"/>
    <cellStyle name="常规 14 6 2" xfId="971"/>
    <cellStyle name="常规 10 2 3 3 2 2" xfId="972"/>
    <cellStyle name="40% - 着色 2 3 3 2 3" xfId="973"/>
    <cellStyle name="20% - 着色 4 2 2 2 2 3" xfId="974"/>
    <cellStyle name="20% - 着色 4 2 2 2 3" xfId="975"/>
    <cellStyle name="常规 3 2 2 3 3 2" xfId="976"/>
    <cellStyle name="40% - 着色 2 3 3 3" xfId="977"/>
    <cellStyle name="40% - 着色 2 3 4" xfId="978"/>
    <cellStyle name="20% - 着色 4 2 2 3" xfId="979"/>
    <cellStyle name="40% - 着色 2 3 4 2" xfId="980"/>
    <cellStyle name="20% - 着色 4 2 2 3 2" xfId="981"/>
    <cellStyle name="40% - 着色 2 3 4 3" xfId="982"/>
    <cellStyle name="20% - 着色 4 2 2 3 3" xfId="983"/>
    <cellStyle name="40% - 着色 2 3 5" xfId="984"/>
    <cellStyle name="20% - 着色 4 2 2 4" xfId="985"/>
    <cellStyle name="20% - 着色 4 2 3" xfId="986"/>
    <cellStyle name="40% - 着色 2 4 3" xfId="987"/>
    <cellStyle name="20% - 着色 4 2 3 2" xfId="988"/>
    <cellStyle name="40% - 着色 2 4 3 2" xfId="989"/>
    <cellStyle name="20% - 着色 4 6 3" xfId="990"/>
    <cellStyle name="20% - 着色 4 2 3 2 2" xfId="991"/>
    <cellStyle name="40% - 着色 6 4 3" xfId="992"/>
    <cellStyle name="20% - 着色 4 2 3 2 2 2" xfId="993"/>
    <cellStyle name="40% - 着色 6 4 4" xfId="994"/>
    <cellStyle name="20% - 着色 6 2 3 3 2" xfId="995"/>
    <cellStyle name="20% - 着色 4 2 3 2 2 3" xfId="996"/>
    <cellStyle name="标题 3 2 2 2" xfId="997"/>
    <cellStyle name="40% - 着色 2 4 3 3" xfId="998"/>
    <cellStyle name="20% - 着色 4 2 3 2 3" xfId="999"/>
    <cellStyle name="40% - 着色 2 4 4" xfId="1000"/>
    <cellStyle name="20% - 着色 4 2 3 3" xfId="1001"/>
    <cellStyle name="20% - 着色 4 2 3 3 2" xfId="1002"/>
    <cellStyle name="20% - 着色 4 2 3 3 3" xfId="1003"/>
    <cellStyle name="20% - 着色 4 2 3 4" xfId="1004"/>
    <cellStyle name="20% - 着色 4 2 4" xfId="1005"/>
    <cellStyle name="40% - 着色 2 5 3" xfId="1006"/>
    <cellStyle name="20% - 着色 4 2 4 2" xfId="1007"/>
    <cellStyle name="20% - 着色 5 6 3" xfId="1008"/>
    <cellStyle name="20% - 着色 4 2 4 2 2" xfId="1009"/>
    <cellStyle name="标题 3 3 2 2" xfId="1010"/>
    <cellStyle name="20% - 着色 4 2 4 2 3" xfId="1011"/>
    <cellStyle name="20% - 着色 4 2 4 3" xfId="1012"/>
    <cellStyle name="常规 31 3 2" xfId="1013"/>
    <cellStyle name="40% - 强调文字颜色 4 2" xfId="1014"/>
    <cellStyle name="20% - 着色 4 2 5" xfId="1015"/>
    <cellStyle name="60% - 强调文字颜色 5 2 7" xfId="1016"/>
    <cellStyle name="40% - 着色 2 6 3" xfId="1017"/>
    <cellStyle name="40% - 强调文字颜色 4 2 2" xfId="1018"/>
    <cellStyle name="解释性文本 2 2 4" xfId="1019"/>
    <cellStyle name="20% - 着色 4 2 5 2" xfId="1020"/>
    <cellStyle name="40% - 强调文字颜色 4 2 3" xfId="1021"/>
    <cellStyle name="20% - 着色 4 2 5 3" xfId="1022"/>
    <cellStyle name="常规 31 3 3" xfId="1023"/>
    <cellStyle name="40% - 强调文字颜色 4 3" xfId="1024"/>
    <cellStyle name="20% - 着色 4 2 6" xfId="1025"/>
    <cellStyle name="20% - 着色 4 3" xfId="1026"/>
    <cellStyle name="20% - 着色 4 3 2" xfId="1027"/>
    <cellStyle name="40% - 着色 3 3 3" xfId="1028"/>
    <cellStyle name="20% - 着色 4 3 2 2" xfId="1029"/>
    <cellStyle name="20% - 着色 4 3 2 2 2" xfId="1030"/>
    <cellStyle name="常规 28 5" xfId="1031"/>
    <cellStyle name="常规 2 2 2 3 3 3" xfId="1032"/>
    <cellStyle name="40% - 着色 3 3 3 2" xfId="1033"/>
    <cellStyle name="20% - 着色 4 3 2 2 2 2" xfId="1034"/>
    <cellStyle name="常规 28 5 2" xfId="1035"/>
    <cellStyle name="常规 22 3 5 2 3" xfId="1036"/>
    <cellStyle name="常规 14 2 3 3" xfId="1037"/>
    <cellStyle name="40% - 着色 3 3 3 2 2" xfId="1038"/>
    <cellStyle name="20% - 着色 4 3 2 2 2 3" xfId="1039"/>
    <cellStyle name="常规 28 5 3" xfId="1040"/>
    <cellStyle name="常规 14 2 3 4" xfId="1041"/>
    <cellStyle name="40% - 着色 3 3 3 2 3" xfId="1042"/>
    <cellStyle name="20% - 着色 4 3 2 2 3" xfId="1043"/>
    <cellStyle name="常规 28 6" xfId="1044"/>
    <cellStyle name="40% - 着色 3 3 3 3" xfId="1045"/>
    <cellStyle name="40% - 着色 3 3 4" xfId="1046"/>
    <cellStyle name="20% - 着色 4 3 2 3" xfId="1047"/>
    <cellStyle name="20% - 着色 4 3 2 3 2" xfId="1048"/>
    <cellStyle name="常规 34 5" xfId="1049"/>
    <cellStyle name="40% - 着色 3 3 4 2" xfId="1050"/>
    <cellStyle name="40% - 着色 3 3 4 3" xfId="1051"/>
    <cellStyle name="20% - 着色 4 3 2 3 3" xfId="1052"/>
    <cellStyle name="40% - 着色 3 3 5" xfId="1053"/>
    <cellStyle name="20% - 着色 4 3 2 4" xfId="1054"/>
    <cellStyle name="20% - 着色 4 3 3" xfId="1055"/>
    <cellStyle name="40% - 着色 3 4 3" xfId="1056"/>
    <cellStyle name="常规 21 4 2 2 3" xfId="1057"/>
    <cellStyle name="20% - 着色 4 3 3 2" xfId="1058"/>
    <cellStyle name="常规 2 2 2 4 3 3" xfId="1059"/>
    <cellStyle name="40% - 着色 3 4 3 2" xfId="1060"/>
    <cellStyle name="强调文字颜色 1 3 3" xfId="1061"/>
    <cellStyle name="20% - 着色 4 3 3 2 2" xfId="1062"/>
    <cellStyle name="标题 4 2 2 2" xfId="1063"/>
    <cellStyle name="40% - 着色 3 4 3 3" xfId="1064"/>
    <cellStyle name="强调文字颜色 1 3 4" xfId="1065"/>
    <cellStyle name="20% - 着色 4 3 3 2 3" xfId="1066"/>
    <cellStyle name="40% - 着色 3 4 4" xfId="1067"/>
    <cellStyle name="20% - 着色 4 3 3 3" xfId="1068"/>
    <cellStyle name="20% - 着色 4 3 4" xfId="1069"/>
    <cellStyle name="40% - 着色 3 5 3" xfId="1070"/>
    <cellStyle name="20% - 着色 4 3 4 2" xfId="1071"/>
    <cellStyle name="20% - 着色 4 3 4 3" xfId="1072"/>
    <cellStyle name="40% - 强调文字颜色 5 2" xfId="1073"/>
    <cellStyle name="20% - 着色 4 3 5" xfId="1074"/>
    <cellStyle name="20% - 着色 4 4" xfId="1075"/>
    <cellStyle name="20% - 着色 4 4 2" xfId="1076"/>
    <cellStyle name="40% - 着色 4 3 3" xfId="1077"/>
    <cellStyle name="20% - 着色 4 4 2 2" xfId="1078"/>
    <cellStyle name="40% - 着色 4 3 3 2" xfId="1079"/>
    <cellStyle name="20% - 着色 4 4 2 2 2" xfId="1080"/>
    <cellStyle name="40% - 着色 4 3 3 3" xfId="1081"/>
    <cellStyle name="20% - 着色 4 4 2 2 3" xfId="1082"/>
    <cellStyle name="40% - 着色 4 3 4" xfId="1083"/>
    <cellStyle name="20% - 着色 4 4 2 3" xfId="1084"/>
    <cellStyle name="20% - 着色 4 4 3" xfId="1085"/>
    <cellStyle name="40% - 着色 4 4 3" xfId="1086"/>
    <cellStyle name="20% - 着色 4 4 3 2" xfId="1087"/>
    <cellStyle name="40% - 着色 4 4 4" xfId="1088"/>
    <cellStyle name="20% - 着色 4 4 3 3" xfId="1089"/>
    <cellStyle name="好 3 2" xfId="1090"/>
    <cellStyle name="常规 22 3 3 2 2" xfId="1091"/>
    <cellStyle name="20% - 着色 4 4 4" xfId="1092"/>
    <cellStyle name="20% - 着色 4 5" xfId="1093"/>
    <cellStyle name="40% - 强调文字颜色 4 2 2 2 2" xfId="1094"/>
    <cellStyle name="常规 10" xfId="1095"/>
    <cellStyle name="20% - 着色 4 5 2" xfId="1096"/>
    <cellStyle name="40% - 强调文字颜色 4 2 2 2 2 2" xfId="1097"/>
    <cellStyle name="常规 6 2 4 3" xfId="1098"/>
    <cellStyle name="常规 10 2" xfId="1099"/>
    <cellStyle name="40% - 着色 5 3 3" xfId="1100"/>
    <cellStyle name="20% - 着色 4 5 2 2" xfId="1101"/>
    <cellStyle name="常规 6 2 4 4" xfId="1102"/>
    <cellStyle name="常规 10 3" xfId="1103"/>
    <cellStyle name="40% - 着色 5 3 4" xfId="1104"/>
    <cellStyle name="20% - 着色 6 2 2 2 2" xfId="1105"/>
    <cellStyle name="20% - 着色 4 5 2 3" xfId="1106"/>
    <cellStyle name="常规 11" xfId="1107"/>
    <cellStyle name="40% - 着色 2 4 2 2" xfId="1108"/>
    <cellStyle name="20% - 着色 4 5 3" xfId="1109"/>
    <cellStyle name="40% - 强调文字颜色 4 2 2 2 2 3" xfId="1110"/>
    <cellStyle name="20% - 着色 4 6" xfId="1111"/>
    <cellStyle name="40% - 强调文字颜色 4 2 2 2 3" xfId="1112"/>
    <cellStyle name="20% - 着色 4 6 2" xfId="1113"/>
    <cellStyle name="20% - 着色 4 7" xfId="1114"/>
    <cellStyle name="40% - 强调文字颜色 4 2 2 2 4" xfId="1115"/>
    <cellStyle name="20% - 着色 5" xfId="1116"/>
    <cellStyle name="20% - 着色 5 2" xfId="1117"/>
    <cellStyle name="20% - 着色 5 2 2" xfId="1118"/>
    <cellStyle name="20% - 着色 5 2 2 2" xfId="1119"/>
    <cellStyle name="20% - 着色 5 2 2 2 2" xfId="1120"/>
    <cellStyle name="常规 10 2 2 3 2 3" xfId="1121"/>
    <cellStyle name="20% - 着色 5 2 2 2 2 2" xfId="1122"/>
    <cellStyle name="20% - 着色 5 2 2 2 2 3" xfId="1123"/>
    <cellStyle name="20% - 着色 5 2 2 2 3" xfId="1124"/>
    <cellStyle name="40% - 着色 2 2" xfId="1125"/>
    <cellStyle name="20% - 着色 5 2 2 3" xfId="1126"/>
    <cellStyle name="常规 15 2 2 2 2 2 2" xfId="1127"/>
    <cellStyle name="常规 20 2 2 2 2 2 2" xfId="1128"/>
    <cellStyle name="60% - 着色 1 3 2 4" xfId="1129"/>
    <cellStyle name="20% - 着色 5 2 2 3 2" xfId="1130"/>
    <cellStyle name="40% - 着色 1 4 2 2 3" xfId="1131"/>
    <cellStyle name="20% - 着色 5 2 2 3 3" xfId="1132"/>
    <cellStyle name="40% - 着色 3 2" xfId="1133"/>
    <cellStyle name="20% - 着色 5 2 2 4" xfId="1134"/>
    <cellStyle name="常规 15 2 2 2 2 2 3" xfId="1135"/>
    <cellStyle name="常规 20 2 2 2 2 2 3" xfId="1136"/>
    <cellStyle name="20% - 着色 5 2 3" xfId="1137"/>
    <cellStyle name="20% - 着色 5 2 3 2" xfId="1138"/>
    <cellStyle name="20% - 着色 5 2 3 2 2" xfId="1139"/>
    <cellStyle name="常规 14 6 3" xfId="1140"/>
    <cellStyle name="常规 10 2 3 3 2 3" xfId="1141"/>
    <cellStyle name="20% - 着色 5 2 3 2 2 2" xfId="1142"/>
    <cellStyle name="20% - 着色 5 2 3 2 2 3" xfId="1143"/>
    <cellStyle name="20% - 着色 5 2 3 2 3" xfId="1144"/>
    <cellStyle name="20% - 着色 5 2 3 3" xfId="1145"/>
    <cellStyle name="60% - 着色 3" xfId="1146"/>
    <cellStyle name="20% - 着色 5 2 3 3 2" xfId="1147"/>
    <cellStyle name="60% - 着色 4" xfId="1148"/>
    <cellStyle name="20% - 着色 5 2 3 3 3" xfId="1149"/>
    <cellStyle name="20% - 着色 5 2 3 4" xfId="1150"/>
    <cellStyle name="20% - 着色 5 2 4" xfId="1151"/>
    <cellStyle name="20% - 着色 5 2 4 2" xfId="1152"/>
    <cellStyle name="20% - 着色 5 2 4 2 2" xfId="1153"/>
    <cellStyle name="20% - 着色 5 2 4 2 3" xfId="1154"/>
    <cellStyle name="20% - 着色 5 2 4 3" xfId="1155"/>
    <cellStyle name="常规 27 3 2" xfId="1156"/>
    <cellStyle name="20% - 着色 5 2 5" xfId="1157"/>
    <cellStyle name="20% - 着色 5 2 5 2" xfId="1158"/>
    <cellStyle name="60% - 着色 2 2 3 2 2" xfId="1159"/>
    <cellStyle name="20% - 着色 5 2 5 3" xfId="1160"/>
    <cellStyle name="常规 27 3 3" xfId="1161"/>
    <cellStyle name="20% - 着色 5 2 6" xfId="1162"/>
    <cellStyle name="20% - 着色 5 3" xfId="1163"/>
    <cellStyle name="20% - 着色 5 3 2" xfId="1164"/>
    <cellStyle name="20% - 着色 5 3 2 2" xfId="1165"/>
    <cellStyle name="60% - 着色 5 3" xfId="1166"/>
    <cellStyle name="常规 2 3 2 3 3 3" xfId="1167"/>
    <cellStyle name="常规 10 2 2 7" xfId="1168"/>
    <cellStyle name="20% - 着色 5 3 2 2 2" xfId="1169"/>
    <cellStyle name="60% - 着色 5 3 2" xfId="1170"/>
    <cellStyle name="20% - 着色 5 3 2 2 2 2" xfId="1171"/>
    <cellStyle name="60% - 着色 5 3 2 2" xfId="1172"/>
    <cellStyle name="20% - 着色 5 3 2 2 2 3" xfId="1173"/>
    <cellStyle name="60% - 着色 5 3 2 3" xfId="1174"/>
    <cellStyle name="20% - 着色 5 3 2 2 3" xfId="1175"/>
    <cellStyle name="60% - 着色 5 3 3" xfId="1176"/>
    <cellStyle name="20% - 着色 5 3 2 3" xfId="1177"/>
    <cellStyle name="60% - 着色 5 4" xfId="1178"/>
    <cellStyle name="20% - 着色 5 3 2 3 2" xfId="1179"/>
    <cellStyle name="60% - 着色 5 4 2" xfId="1180"/>
    <cellStyle name="60% - 着色 2 3 2 4" xfId="1181"/>
    <cellStyle name="20% - 着色 5 3 2 3 3" xfId="1182"/>
    <cellStyle name="60% - 着色 5 4 3" xfId="1183"/>
    <cellStyle name="20% - 着色 5 3 2 4" xfId="1184"/>
    <cellStyle name="60% - 着色 5 5" xfId="1185"/>
    <cellStyle name="20% - 着色 5 3 3" xfId="1186"/>
    <cellStyle name="20% - 着色 5 3 3 2 2" xfId="1187"/>
    <cellStyle name="60% - 着色 6 3 2" xfId="1188"/>
    <cellStyle name="60% - 强调文字颜色 6 2" xfId="1189"/>
    <cellStyle name="20% - 着色 5 3 3 2 3" xfId="1190"/>
    <cellStyle name="60% - 着色 6 3 3" xfId="1191"/>
    <cellStyle name="60% - 强调文字颜色 6 3" xfId="1192"/>
    <cellStyle name="20% - 着色 5 3 3 3" xfId="1193"/>
    <cellStyle name="60% - 着色 6 4" xfId="1194"/>
    <cellStyle name="20% - 着色 5 3 4" xfId="1195"/>
    <cellStyle name="20% - 着色 5 3 4 2" xfId="1196"/>
    <cellStyle name="20% - 着色 5 3 4 3" xfId="1197"/>
    <cellStyle name="常规 2 2 2 3 2 2 2" xfId="1198"/>
    <cellStyle name="20% - 着色 5 3 5" xfId="1199"/>
    <cellStyle name="20% - 着色 5 4" xfId="1200"/>
    <cellStyle name="常规 2 4 2 2 3" xfId="1201"/>
    <cellStyle name="20% - 着色 5 4 2" xfId="1202"/>
    <cellStyle name="20% - 着色 5 4 2 2" xfId="1203"/>
    <cellStyle name="20% - 着色 5 4 2 2 2" xfId="1204"/>
    <cellStyle name="20% - 着色 5 4 2 2 3" xfId="1205"/>
    <cellStyle name="20% - 着色 5 4 2 3" xfId="1206"/>
    <cellStyle name="20% - 着色 5 4 3" xfId="1207"/>
    <cellStyle name="20% - 着色 5 4 3 2" xfId="1208"/>
    <cellStyle name="20% - 着色 5 4 3 3" xfId="1209"/>
    <cellStyle name="常规 22 3 4 2 2" xfId="1210"/>
    <cellStyle name="20% - 着色 5 4 4" xfId="1211"/>
    <cellStyle name="常规 14 2 5 2 2" xfId="1212"/>
    <cellStyle name="20% - 着色 5 5" xfId="1213"/>
    <cellStyle name="40% - 强调文字颜色 4 2 2 3 2" xfId="1214"/>
    <cellStyle name="常规 2 4 2 3 3" xfId="1215"/>
    <cellStyle name="20% - 着色 5 5 2" xfId="1216"/>
    <cellStyle name="20% - 着色 5 5 2 2" xfId="1217"/>
    <cellStyle name="20% - 着色 6 3 2 2 2" xfId="1218"/>
    <cellStyle name="20% - 着色 5 5 2 3" xfId="1219"/>
    <cellStyle name="40% - 着色 2 5 2 2" xfId="1220"/>
    <cellStyle name="20% - 着色 5 5 3" xfId="1221"/>
    <cellStyle name="常规 14 2 5 2 3" xfId="1222"/>
    <cellStyle name="20% - 着色 5 6" xfId="1223"/>
    <cellStyle name="40% - 强调文字颜色 4 2 2 3 3" xfId="1224"/>
    <cellStyle name="20% - 着色 5 6 2" xfId="1225"/>
    <cellStyle name="20% - 着色 5 7" xfId="1226"/>
    <cellStyle name="40% - 强调文字颜色 4 2 2 3 4" xfId="1227"/>
    <cellStyle name="20% - 着色 6" xfId="1228"/>
    <cellStyle name="20% - 着色 6 2" xfId="1229"/>
    <cellStyle name="20% - 着色 6 2 2" xfId="1230"/>
    <cellStyle name="20% - 着色 6 2 2 2" xfId="1231"/>
    <cellStyle name="常规 10 3 3" xfId="1232"/>
    <cellStyle name="40% - 着色 5 3 4 3" xfId="1233"/>
    <cellStyle name="20% - 着色 6 2 2 2 2 3" xfId="1234"/>
    <cellStyle name="常规 10 4" xfId="1235"/>
    <cellStyle name="40% - 着色 5 3 5" xfId="1236"/>
    <cellStyle name="20% - 着色 6 2 2 2 3" xfId="1237"/>
    <cellStyle name="常规 10 2 4 2 2" xfId="1238"/>
    <cellStyle name="20% - 着色 6 2 2 3" xfId="1239"/>
    <cellStyle name="常规 6 2 5 4" xfId="1240"/>
    <cellStyle name="常规 11 3" xfId="1241"/>
    <cellStyle name="常规 10 2 4 2 2 2" xfId="1242"/>
    <cellStyle name="40% - 着色 5 4 4" xfId="1243"/>
    <cellStyle name="20% - 着色 6 2 2 3 2" xfId="1244"/>
    <cellStyle name="40% - 着色 2 4 2 2 3" xfId="1245"/>
    <cellStyle name="常规 6 2 5 5" xfId="1246"/>
    <cellStyle name="常规 11 4" xfId="1247"/>
    <cellStyle name="常规 10 2 4 2 2 3" xfId="1248"/>
    <cellStyle name="20% - 着色 6 2 2 3 3" xfId="1249"/>
    <cellStyle name="常规 10 2 4 2 3" xfId="1250"/>
    <cellStyle name="20% - 着色 6 2 2 4" xfId="1251"/>
    <cellStyle name="60% - 着色 6 2 2 3 2" xfId="1252"/>
    <cellStyle name="60% - 强调文字颜色 5 2 3 2" xfId="1253"/>
    <cellStyle name="20% - 着色 6 2 3" xfId="1254"/>
    <cellStyle name="20% - 着色 6 2 3 2" xfId="1255"/>
    <cellStyle name="60% - 强调文字颜色 4 2 2 2 2 4" xfId="1256"/>
    <cellStyle name="40% - 着色 6 3 4" xfId="1257"/>
    <cellStyle name="20% - 着色 6 2 3 2 2" xfId="1258"/>
    <cellStyle name="40% - 着色 6 3 4 2" xfId="1259"/>
    <cellStyle name="20% - 着色 6 2 3 2 2 2" xfId="1260"/>
    <cellStyle name="40% - 着色 6 3 5" xfId="1261"/>
    <cellStyle name="20% - 着色 6 2 3 2 3" xfId="1262"/>
    <cellStyle name="常规 10 2 4 3 2" xfId="1263"/>
    <cellStyle name="20% - 着色 6 2 3 3" xfId="1264"/>
    <cellStyle name="20% - 着色 6 2 3 3 3" xfId="1265"/>
    <cellStyle name="常规 10 2 4 3 3" xfId="1266"/>
    <cellStyle name="20% - 着色 6 2 3 4" xfId="1267"/>
    <cellStyle name="60% - 着色 6 2 2 3 3" xfId="1268"/>
    <cellStyle name="60% - 强调文字颜色 5 2 3 3" xfId="1269"/>
    <cellStyle name="20% - 着色 6 2 4" xfId="1270"/>
    <cellStyle name="20% - 着色 6 2 4 2 2" xfId="1271"/>
    <cellStyle name="20% - 着色 6 2 4 2 3" xfId="1272"/>
    <cellStyle name="常规 28 3 2" xfId="1273"/>
    <cellStyle name="60% - 强调文字颜色 5 2 3 4" xfId="1274"/>
    <cellStyle name="20% - 着色 6 2 5" xfId="1275"/>
    <cellStyle name="常规 28 3 3" xfId="1276"/>
    <cellStyle name="20% - 着色 6 2 6" xfId="1277"/>
    <cellStyle name="20% - 着色 6 3" xfId="1278"/>
    <cellStyle name="20% - 着色 6 3 2" xfId="1279"/>
    <cellStyle name="20% - 着色 6 3 2 2" xfId="1280"/>
    <cellStyle name="常规 19 2 3" xfId="1281"/>
    <cellStyle name="常规 24 2 3" xfId="1282"/>
    <cellStyle name="60% - 着色 4 3 2 4" xfId="1283"/>
    <cellStyle name="20% - 着色 6 3 2 2 2 2" xfId="1284"/>
    <cellStyle name="常规 19 2 4" xfId="1285"/>
    <cellStyle name="常规 24 2 4" xfId="1286"/>
    <cellStyle name="20% - 着色 6 3 2 2 2 3" xfId="1287"/>
    <cellStyle name="20% - 着色 6 3 2 2 3" xfId="1288"/>
    <cellStyle name="常规 10 2 5 2 2" xfId="1289"/>
    <cellStyle name="20% - 着色 6 3 2 3" xfId="1290"/>
    <cellStyle name="常规 10 2 5 2 2 2" xfId="1291"/>
    <cellStyle name="20% - 着色 6 3 2 3 2" xfId="1292"/>
    <cellStyle name="常规 10 2 5 2 2 3" xfId="1293"/>
    <cellStyle name="20% - 着色 6 3 2 3 3" xfId="1294"/>
    <cellStyle name="常规 10 2 5 2 3" xfId="1295"/>
    <cellStyle name="20% - 着色 6 3 2 4" xfId="1296"/>
    <cellStyle name="20% - 着色 6 3 3" xfId="1297"/>
    <cellStyle name="20% - 着色 6 3 3 2" xfId="1298"/>
    <cellStyle name="20% - 着色 6 3 3 2 2" xfId="1299"/>
    <cellStyle name="20% - 着色 6 3 3 2 3" xfId="1300"/>
    <cellStyle name="常规 10 2 5 3 2" xfId="1301"/>
    <cellStyle name="20% - 着色 6 3 3 3" xfId="1302"/>
    <cellStyle name="常规 14 2 2 2" xfId="1303"/>
    <cellStyle name="20% - 着色 6 3 4" xfId="1304"/>
    <cellStyle name="常规 14 2 2 2 2" xfId="1305"/>
    <cellStyle name="20% - 着色 6 3 4 2" xfId="1306"/>
    <cellStyle name="常规 14 2 2 2 3" xfId="1307"/>
    <cellStyle name="20% - 着色 6 3 4 3" xfId="1308"/>
    <cellStyle name="常规 28 4 2" xfId="1309"/>
    <cellStyle name="常规 14 2 2 3" xfId="1310"/>
    <cellStyle name="20% - 着色 6 3 5" xfId="1311"/>
    <cellStyle name="20% - 着色 6 4" xfId="1312"/>
    <cellStyle name="常规 2 4 3 2 3" xfId="1313"/>
    <cellStyle name="常规 10 2 7" xfId="1314"/>
    <cellStyle name="20% - 着色 6 4 2" xfId="1315"/>
    <cellStyle name="常规 10 2 7 2" xfId="1316"/>
    <cellStyle name="20% - 着色 6 4 2 2" xfId="1317"/>
    <cellStyle name="常规 10 3 7 3" xfId="1318"/>
    <cellStyle name="20% - 着色 6 5 2 3" xfId="1319"/>
    <cellStyle name="20% - 着色 6 4 2 2 2" xfId="1320"/>
    <cellStyle name="20% - 着色 6 4 2 2 3" xfId="1321"/>
    <cellStyle name="常规 10 2 7 3" xfId="1322"/>
    <cellStyle name="常规 10 2 6 2 2" xfId="1323"/>
    <cellStyle name="20% - 着色 6 4 2 3" xfId="1324"/>
    <cellStyle name="常规 10 2 8" xfId="1325"/>
    <cellStyle name="20% - 着色 6 4 3" xfId="1326"/>
    <cellStyle name="20% - 着色 6 4 3 2" xfId="1327"/>
    <cellStyle name="20% - 着色 6 4 3 3" xfId="1328"/>
    <cellStyle name="解释性文本 2 2 2 3" xfId="1329"/>
    <cellStyle name="常规 22 3 5 2 2" xfId="1330"/>
    <cellStyle name="常规 14 2 3 2" xfId="1331"/>
    <cellStyle name="20% - 着色 6 4 4" xfId="1332"/>
    <cellStyle name="20% - 着色 6 5" xfId="1333"/>
    <cellStyle name="常规 2 4 3 3 3" xfId="1334"/>
    <cellStyle name="常规 10 3 7" xfId="1335"/>
    <cellStyle name="20% - 着色 6 5 2" xfId="1336"/>
    <cellStyle name="常规 10 3 7 2" xfId="1337"/>
    <cellStyle name="20% - 着色 6 5 2 2" xfId="1338"/>
    <cellStyle name="常规 10 3 8" xfId="1339"/>
    <cellStyle name="20% - 着色 6 5 3" xfId="1340"/>
    <cellStyle name="20% - 着色 6 6" xfId="1341"/>
    <cellStyle name="20% - 着色 6 6 2" xfId="1342"/>
    <cellStyle name="20% - 着色 6 6 3" xfId="1343"/>
    <cellStyle name="40% - 强调文字颜色 4 2 2 2" xfId="1344"/>
    <cellStyle name="20% - 着色 6 7" xfId="1345"/>
    <cellStyle name="60% - 着色 2 2 3 2 3" xfId="1346"/>
    <cellStyle name="40% - 强调文字颜色 1 2" xfId="1347"/>
    <cellStyle name="60% - 强调文字颜色 2 2 7" xfId="1348"/>
    <cellStyle name="40% - 强调文字颜色 1 2 2" xfId="1349"/>
    <cellStyle name="40% - 强调文字颜色 1 2 2 2" xfId="1350"/>
    <cellStyle name="40% - 强调文字颜色 1 2 2 2 2" xfId="1351"/>
    <cellStyle name="40% - 强调文字颜色 1 2 2 2 2 2" xfId="1352"/>
    <cellStyle name="40% - 强调文字颜色 1 2 2 2 2 3" xfId="1353"/>
    <cellStyle name="常规 3 4 3 2" xfId="1354"/>
    <cellStyle name="40% - 强调文字颜色 1 2 2 2 2 4" xfId="1355"/>
    <cellStyle name="40% - 强调文字颜色 1 2 2 2 3" xfId="1356"/>
    <cellStyle name="40% - 强调文字颜色 1 2 2 2 4" xfId="1357"/>
    <cellStyle name="40% - 强调文字颜色 1 2 2 2 5" xfId="1358"/>
    <cellStyle name="常规 11 2 5 2" xfId="1359"/>
    <cellStyle name="40% - 强调文字颜色 1 2 2 3" xfId="1360"/>
    <cellStyle name="常规 11 2 5 2 2" xfId="1361"/>
    <cellStyle name="40% - 强调文字颜色 1 2 2 3 2" xfId="1362"/>
    <cellStyle name="常规 11 2 5 2 3" xfId="1363"/>
    <cellStyle name="40% - 强调文字颜色 1 2 2 3 3" xfId="1364"/>
    <cellStyle name="40% - 强调文字颜色 1 2 2 3 4" xfId="1365"/>
    <cellStyle name="常规 11 2 5 3" xfId="1366"/>
    <cellStyle name="40% - 强调文字颜色 1 2 2 4" xfId="1367"/>
    <cellStyle name="常规 4 2 6 3 2" xfId="1368"/>
    <cellStyle name="40% - 强调文字颜色 1 2 2 5" xfId="1369"/>
    <cellStyle name="60% - 着色 3 3 4 2" xfId="1370"/>
    <cellStyle name="常规 4 2 6 3 3" xfId="1371"/>
    <cellStyle name="40% - 强调文字颜色 1 2 2 6" xfId="1372"/>
    <cellStyle name="常规 13 2 4 3 2" xfId="1373"/>
    <cellStyle name="60% - 着色 3 3 4 3" xfId="1374"/>
    <cellStyle name="40% - 强调文字颜色 1 2 2 7" xfId="1375"/>
    <cellStyle name="40% - 强调文字颜色 1 2 3" xfId="1376"/>
    <cellStyle name="40% - 强调文字颜色 1 2 3 2" xfId="1377"/>
    <cellStyle name="常规 11 2 6 2" xfId="1378"/>
    <cellStyle name="40% - 强调文字颜色 1 2 3 3" xfId="1379"/>
    <cellStyle name="常规 11 2 6 3" xfId="1380"/>
    <cellStyle name="40% - 强调文字颜色 1 2 3 4" xfId="1381"/>
    <cellStyle name="40% - 强调文字颜色 1 2 4" xfId="1382"/>
    <cellStyle name="常规 2 3 3 2 2 2" xfId="1383"/>
    <cellStyle name="40% - 强调文字颜色 1 2 5" xfId="1384"/>
    <cellStyle name="常规 2 3 3 2 2 3" xfId="1385"/>
    <cellStyle name="40% - 强调文字颜色 1 2 6" xfId="1386"/>
    <cellStyle name="40% - 强调文字颜色 1 2 7" xfId="1387"/>
    <cellStyle name="40% - 强调文字颜色 1 3" xfId="1388"/>
    <cellStyle name="40% - 强调文字颜色 1 3 2" xfId="1389"/>
    <cellStyle name="40% - 强调文字颜色 1 3 2 2" xfId="1390"/>
    <cellStyle name="40% - 强调文字颜色 1 3 2 3" xfId="1391"/>
    <cellStyle name="40% - 强调文字颜色 1 3 3" xfId="1392"/>
    <cellStyle name="40% - 强调文字颜色 1 3 4" xfId="1393"/>
    <cellStyle name="60% - 着色 2 2 3 3 3" xfId="1394"/>
    <cellStyle name="40% - 强调文字颜色 2 2" xfId="1395"/>
    <cellStyle name="60% - 强调文字颜色 3 2 7" xfId="1396"/>
    <cellStyle name="40% - 强调文字颜色 2 2 2" xfId="1397"/>
    <cellStyle name="40% - 强调文字颜色 2 2 2 2" xfId="1398"/>
    <cellStyle name="常规 2 4 3" xfId="1399"/>
    <cellStyle name="40% - 强调文字颜色 2 2 2 2 2" xfId="1400"/>
    <cellStyle name="常规 2 4 3 2" xfId="1401"/>
    <cellStyle name="40% - 强调文字颜色 2 2 2 2 2 2" xfId="1402"/>
    <cellStyle name="常规 2 4 3 3" xfId="1403"/>
    <cellStyle name="输出 2 3 2" xfId="1404"/>
    <cellStyle name="40% - 强调文字颜色 2 2 2 2 2 3" xfId="1405"/>
    <cellStyle name="常规 2 4 3 4" xfId="1406"/>
    <cellStyle name="输出 2 3 3" xfId="1407"/>
    <cellStyle name="40% - 强调文字颜色 2 2 2 2 2 4" xfId="1408"/>
    <cellStyle name="常规 2 4 4" xfId="1409"/>
    <cellStyle name="40% - 强调文字颜色 2 2 2 2 3" xfId="1410"/>
    <cellStyle name="常规 2 4 5" xfId="1411"/>
    <cellStyle name="40% - 强调文字颜色 2 2 2 2 4" xfId="1412"/>
    <cellStyle name="常规 2 4 6" xfId="1413"/>
    <cellStyle name="40% - 强调文字颜色 2 2 2 2 5" xfId="1414"/>
    <cellStyle name="常规 12 2 5 2" xfId="1415"/>
    <cellStyle name="标题 1 4 2 2" xfId="1416"/>
    <cellStyle name="40% - 强调文字颜色 2 2 2 3" xfId="1417"/>
    <cellStyle name="常规 2 5 3" xfId="1418"/>
    <cellStyle name="常规 12 2 5 2 2" xfId="1419"/>
    <cellStyle name="40% - 强调文字颜色 2 2 2 3 2" xfId="1420"/>
    <cellStyle name="常规 2 5 4" xfId="1421"/>
    <cellStyle name="常规 12 2 5 2 3" xfId="1422"/>
    <cellStyle name="40% - 强调文字颜色 2 2 2 3 3" xfId="1423"/>
    <cellStyle name="40% - 强调文字颜色 2 2 2 3 4" xfId="1424"/>
    <cellStyle name="40% - 强调文字颜色 2 2 3" xfId="1425"/>
    <cellStyle name="40% - 强调文字颜色 2 2 3 2" xfId="1426"/>
    <cellStyle name="常规 12 2 6 2" xfId="1427"/>
    <cellStyle name="40% - 强调文字颜色 2 2 3 3" xfId="1428"/>
    <cellStyle name="40% - 强调文字颜色 2 2 4" xfId="1429"/>
    <cellStyle name="40% - 强调文字颜色 2 2 5" xfId="1430"/>
    <cellStyle name="40% - 强调文字颜色 2 2 6" xfId="1431"/>
    <cellStyle name="40% - 强调文字颜色 2 3" xfId="1432"/>
    <cellStyle name="常规 11 2 2 4" xfId="1433"/>
    <cellStyle name="40% - 强调文字颜色 2 3 2" xfId="1434"/>
    <cellStyle name="40% - 强调文字颜色 2 3 2 2" xfId="1435"/>
    <cellStyle name="解释性文本 2" xfId="1436"/>
    <cellStyle name="40% - 强调文字颜色 2 3 2 3" xfId="1437"/>
    <cellStyle name="40% - 强调文字颜色 2 3 3" xfId="1438"/>
    <cellStyle name="40% - 强调文字颜色 2 3 4" xfId="1439"/>
    <cellStyle name="常规 31 2 2" xfId="1440"/>
    <cellStyle name="60% - 着色 4 5 2 3" xfId="1441"/>
    <cellStyle name="40% - 强调文字颜色 3 2" xfId="1442"/>
    <cellStyle name="常规 31 2 2 2" xfId="1443"/>
    <cellStyle name="60% - 强调文字颜色 4 2 7" xfId="1444"/>
    <cellStyle name="40% - 着色 1 6 3" xfId="1445"/>
    <cellStyle name="40% - 强调文字颜色 3 2 2" xfId="1446"/>
    <cellStyle name="40% - 强调文字颜色 3 2 2 2" xfId="1447"/>
    <cellStyle name="60% - 着色 3 4 2 3" xfId="1448"/>
    <cellStyle name="40% - 强调文字颜色 3 2 2 2 2" xfId="1449"/>
    <cellStyle name="40% - 强调文字颜色 3 2 2 2 2 2" xfId="1450"/>
    <cellStyle name="40% - 强调文字颜色 3 2 2 2 2 3" xfId="1451"/>
    <cellStyle name="常规 2 2 2 4 2 2" xfId="1452"/>
    <cellStyle name="40% - 强调文字颜色 3 2 2 2 2 4" xfId="1453"/>
    <cellStyle name="着色 5 4 2 2" xfId="1454"/>
    <cellStyle name="40% - 强调文字颜色 3 2 2 2 3" xfId="1455"/>
    <cellStyle name="着色 5 4 2 3" xfId="1456"/>
    <cellStyle name="40% - 强调文字颜色 3 2 2 2 4" xfId="1457"/>
    <cellStyle name="常规 13 2 5 2" xfId="1458"/>
    <cellStyle name="标题 2 4 2 2" xfId="1459"/>
    <cellStyle name="40% - 强调文字颜色 3 2 2 3" xfId="1460"/>
    <cellStyle name="常规 13 2 5 2 2" xfId="1461"/>
    <cellStyle name="60% - 着色 3 4 3 3" xfId="1462"/>
    <cellStyle name="40% - 强调文字颜色 3 2 2 3 2" xfId="1463"/>
    <cellStyle name="常规 13 2 5 2 3" xfId="1464"/>
    <cellStyle name="着色 5 4 3 2" xfId="1465"/>
    <cellStyle name="40% - 强调文字颜色 3 2 2 3 3" xfId="1466"/>
    <cellStyle name="着色 5 4 3 3" xfId="1467"/>
    <cellStyle name="40% - 强调文字颜色 3 2 2 3 4" xfId="1468"/>
    <cellStyle name="常规 13 2 5 3" xfId="1469"/>
    <cellStyle name="标题 2 4 2 3" xfId="1470"/>
    <cellStyle name="40% - 强调文字颜色 3 2 2 4" xfId="1471"/>
    <cellStyle name="常规 13 2 5 4" xfId="1472"/>
    <cellStyle name="40% - 强调文字颜色 3 2 2 5" xfId="1473"/>
    <cellStyle name="60% - 着色 5 3 4 2" xfId="1474"/>
    <cellStyle name="常规 13 2 5 5" xfId="1475"/>
    <cellStyle name="40% - 强调文字颜色 3 2 2 6" xfId="1476"/>
    <cellStyle name="60% - 着色 5 3 4 3" xfId="1477"/>
    <cellStyle name="40% - 强调文字颜色 3 2 2 7" xfId="1478"/>
    <cellStyle name="常规 31 2 2 3" xfId="1479"/>
    <cellStyle name="40% - 强调文字颜色 3 2 3" xfId="1480"/>
    <cellStyle name="40% - 强调文字颜色 3 2 3 2" xfId="1481"/>
    <cellStyle name="常规 13 2 6 2" xfId="1482"/>
    <cellStyle name="40% - 强调文字颜色 3 2 3 3" xfId="1483"/>
    <cellStyle name="常规 13 2 6 3" xfId="1484"/>
    <cellStyle name="40% - 强调文字颜色 3 2 3 4" xfId="1485"/>
    <cellStyle name="40% - 强调文字颜色 3 2 4" xfId="1486"/>
    <cellStyle name="40% - 强调文字颜色 3 2 5" xfId="1487"/>
    <cellStyle name="40% - 强调文字颜色 3 2 6" xfId="1488"/>
    <cellStyle name="常规 31 2 3" xfId="1489"/>
    <cellStyle name="40% - 强调文字颜色 3 3" xfId="1490"/>
    <cellStyle name="常规 11 3 2 4" xfId="1491"/>
    <cellStyle name="常规 25" xfId="1492"/>
    <cellStyle name="常规 30" xfId="1493"/>
    <cellStyle name="40% - 强调文字颜色 3 3 2" xfId="1494"/>
    <cellStyle name="常规 25 2" xfId="1495"/>
    <cellStyle name="常规 30 2" xfId="1496"/>
    <cellStyle name="40% - 强调文字颜色 3 3 2 2" xfId="1497"/>
    <cellStyle name="常规 25 3" xfId="1498"/>
    <cellStyle name="常规 30 3" xfId="1499"/>
    <cellStyle name="40% - 强调文字颜色 3 3 2 3" xfId="1500"/>
    <cellStyle name="常规 26" xfId="1501"/>
    <cellStyle name="常规 31" xfId="1502"/>
    <cellStyle name="40% - 强调文字颜色 3 3 3" xfId="1503"/>
    <cellStyle name="常规 27" xfId="1504"/>
    <cellStyle name="常规 32" xfId="1505"/>
    <cellStyle name="40% - 强调文字颜色 3 3 4" xfId="1506"/>
    <cellStyle name="好 4 2" xfId="1507"/>
    <cellStyle name="常规 22 3 3 3 2" xfId="1508"/>
    <cellStyle name="常规 3 2 2 4 2 2" xfId="1509"/>
    <cellStyle name="常规 12" xfId="1510"/>
    <cellStyle name="40% - 着色 2 4 2 3" xfId="1511"/>
    <cellStyle name="40% - 强调文字颜色 4 2 2 2 2 4" xfId="1512"/>
    <cellStyle name="标题 1 2 2 2" xfId="1513"/>
    <cellStyle name="40% - 强调文字颜色 4 2 2 2 5" xfId="1514"/>
    <cellStyle name="常规 14 2 5 2" xfId="1515"/>
    <cellStyle name="标题 3 4 2 2" xfId="1516"/>
    <cellStyle name="40% - 强调文字颜色 4 2 2 3" xfId="1517"/>
    <cellStyle name="常规 14 2 5 3" xfId="1518"/>
    <cellStyle name="标题 3 4 2 3" xfId="1519"/>
    <cellStyle name="40% - 强调文字颜色 4 2 2 4" xfId="1520"/>
    <cellStyle name="40% - 强调文字颜色 4 2 2 5" xfId="1521"/>
    <cellStyle name="60% - 着色 6 3 4 2" xfId="1522"/>
    <cellStyle name="40% - 强调文字颜色 4 2 2 6" xfId="1523"/>
    <cellStyle name="60% - 着色 6 3 4 3" xfId="1524"/>
    <cellStyle name="40% - 强调文字颜色 4 2 2 7" xfId="1525"/>
    <cellStyle name="40% - 强调文字颜色 4 2 4" xfId="1526"/>
    <cellStyle name="40% - 强调文字颜色 4 2 5" xfId="1527"/>
    <cellStyle name="60% - 强调文字颜色 1 2 2 3 2" xfId="1528"/>
    <cellStyle name="40% - 强调文字颜色 4 2 6" xfId="1529"/>
    <cellStyle name="40% - 强调文字颜色 4 3 2" xfId="1530"/>
    <cellStyle name="40% - 强调文字颜色 4 3 2 2" xfId="1531"/>
    <cellStyle name="40% - 强调文字颜色 4 3 2 3" xfId="1532"/>
    <cellStyle name="40% - 强调文字颜色 4 3 3" xfId="1533"/>
    <cellStyle name="40% - 强调文字颜色 4 3 4" xfId="1534"/>
    <cellStyle name="40% - 强调文字颜色 5 2 2 2" xfId="1535"/>
    <cellStyle name="常规 17 2 3 3" xfId="1536"/>
    <cellStyle name="常规 22 2 3 3" xfId="1537"/>
    <cellStyle name="差 2 2 2 4" xfId="1538"/>
    <cellStyle name="40% - 强调文字颜色 5 2 2 2 2" xfId="1539"/>
    <cellStyle name="常规 17 2 3 3 2" xfId="1540"/>
    <cellStyle name="40% - 着色 1 4 2 3" xfId="1541"/>
    <cellStyle name="40% - 强调文字颜色 5 2 2 2 2 2" xfId="1542"/>
    <cellStyle name="常规 17 2 3 3 3" xfId="1543"/>
    <cellStyle name="40% - 强调文字颜色 5 2 2 2 2 3" xfId="1544"/>
    <cellStyle name="40% - 强调文字颜色 5 2 2 2 2 4" xfId="1545"/>
    <cellStyle name="常规 17 2 3 4" xfId="1546"/>
    <cellStyle name="差 2 2 2 5" xfId="1547"/>
    <cellStyle name="标题 2 2 2" xfId="1548"/>
    <cellStyle name="40% - 强调文字颜色 5 2 2 2 3" xfId="1549"/>
    <cellStyle name="标题 2 2 3" xfId="1550"/>
    <cellStyle name="40% - 强调文字颜色 5 2 2 2 4" xfId="1551"/>
    <cellStyle name="标题 2 2 4" xfId="1552"/>
    <cellStyle name="40% - 强调文字颜色 5 2 2 2 5" xfId="1553"/>
    <cellStyle name="常规 15 2 5 2" xfId="1554"/>
    <cellStyle name="常规 20 2 5 2" xfId="1555"/>
    <cellStyle name="标题 4 4 2 2" xfId="1556"/>
    <cellStyle name="40% - 强调文字颜色 5 2 2 3" xfId="1557"/>
    <cellStyle name="常规 17 2 4 3" xfId="1558"/>
    <cellStyle name="常规 22 2 4 3" xfId="1559"/>
    <cellStyle name="常规 15 2 5 2 2" xfId="1560"/>
    <cellStyle name="常规 20 2 5 2 2" xfId="1561"/>
    <cellStyle name="差 2 2 3 4" xfId="1562"/>
    <cellStyle name="40% - 强调文字颜色 5 2 2 3 2" xfId="1563"/>
    <cellStyle name="常规 15 2 5 2 3" xfId="1564"/>
    <cellStyle name="常规 20 2 5 2 3" xfId="1565"/>
    <cellStyle name="标题 2 3 2" xfId="1566"/>
    <cellStyle name="40% - 着色 1 2 3 2 2" xfId="1567"/>
    <cellStyle name="40% - 强调文字颜色 5 2 2 3 3" xfId="1568"/>
    <cellStyle name="标题 2 3 3" xfId="1569"/>
    <cellStyle name="40% - 着色 1 2 3 2 3" xfId="1570"/>
    <cellStyle name="40% - 强调文字颜色 5 2 2 3 4" xfId="1571"/>
    <cellStyle name="常规 15 2 5 3" xfId="1572"/>
    <cellStyle name="常规 20 2 5 3" xfId="1573"/>
    <cellStyle name="标题 4 4 2 3" xfId="1574"/>
    <cellStyle name="40% - 强调文字颜色 5 2 2 4" xfId="1575"/>
    <cellStyle name="常规 15 2 5 4" xfId="1576"/>
    <cellStyle name="40% - 强调文字颜色 5 2 2 5" xfId="1577"/>
    <cellStyle name="常规 2 2 6 2 2" xfId="1578"/>
    <cellStyle name="常规 15 2 5 5" xfId="1579"/>
    <cellStyle name="40% - 强调文字颜色 5 2 2 6" xfId="1580"/>
    <cellStyle name="常规 2 2 6 2 3" xfId="1581"/>
    <cellStyle name="40% - 强调文字颜色 5 2 2 7" xfId="1582"/>
    <cellStyle name="40% - 强调文字颜色 5 2 3" xfId="1583"/>
    <cellStyle name="常规 3 2 2 4" xfId="1584"/>
    <cellStyle name="40% - 强调文字颜色 5 2 3 2" xfId="1585"/>
    <cellStyle name="常规 3 2 2 5" xfId="1586"/>
    <cellStyle name="常规 15 2 6 2" xfId="1587"/>
    <cellStyle name="常规 20 2 6 2" xfId="1588"/>
    <cellStyle name="40% - 强调文字颜色 5 2 3 3" xfId="1589"/>
    <cellStyle name="常规 3 2 2 6" xfId="1590"/>
    <cellStyle name="常规 15 2 6 3" xfId="1591"/>
    <cellStyle name="常规 20 2 6 3" xfId="1592"/>
    <cellStyle name="40% - 强调文字颜色 5 2 3 4" xfId="1593"/>
    <cellStyle name="40% - 强调文字颜色 5 2 4" xfId="1594"/>
    <cellStyle name="40% - 强调文字颜色 5 2 5" xfId="1595"/>
    <cellStyle name="40% - 强调文字颜色 5 2 6" xfId="1596"/>
    <cellStyle name="40% - 强调文字颜色 5 3" xfId="1597"/>
    <cellStyle name="40% - 强调文字颜色 5 3 2 2" xfId="1598"/>
    <cellStyle name="常规 20 3 5 2" xfId="1599"/>
    <cellStyle name="40% - 强调文字颜色 5 3 2 3" xfId="1600"/>
    <cellStyle name="40% - 强调文字颜色 5 3 3" xfId="1601"/>
    <cellStyle name="40% - 强调文字颜色 5 3 4" xfId="1602"/>
    <cellStyle name="好 3 3" xfId="1603"/>
    <cellStyle name="常规 22 3 3 2 3" xfId="1604"/>
    <cellStyle name="40% - 强调文字颜色 6 2" xfId="1605"/>
    <cellStyle name="常规 4 3 4" xfId="1606"/>
    <cellStyle name="40% - 强调文字颜色 6 2 2 2" xfId="1607"/>
    <cellStyle name="常规 4 3 4 2" xfId="1608"/>
    <cellStyle name="40% - 强调文字颜色 6 2 2 2 2" xfId="1609"/>
    <cellStyle name="常规 4 3 4 2 2" xfId="1610"/>
    <cellStyle name="40% - 强调文字颜色 6 2 2 2 2 2" xfId="1611"/>
    <cellStyle name="常规 4 3 4 2 3" xfId="1612"/>
    <cellStyle name="40% - 强调文字颜色 6 2 2 2 2 3" xfId="1613"/>
    <cellStyle name="常规 13 3 2 2 2" xfId="1614"/>
    <cellStyle name="常规 17 3 2" xfId="1615"/>
    <cellStyle name="常规 22 3 2" xfId="1616"/>
    <cellStyle name="40% - 强调文字颜色 6 2 2 2 2 4" xfId="1617"/>
    <cellStyle name="常规 4 3 4 3" xfId="1618"/>
    <cellStyle name="40% - 强调文字颜色 6 2 2 2 3" xfId="1619"/>
    <cellStyle name="40% - 强调文字颜色 6 2 2 2 4" xfId="1620"/>
    <cellStyle name="40% - 强调文字颜色 6 2 2 2 5" xfId="1621"/>
    <cellStyle name="常规 16 2 5 2" xfId="1622"/>
    <cellStyle name="常规 21 2 5 2" xfId="1623"/>
    <cellStyle name="常规 4 3 5" xfId="1624"/>
    <cellStyle name="40% - 强调文字颜色 6 2 2 3" xfId="1625"/>
    <cellStyle name="常规 16 2 5 2 2" xfId="1626"/>
    <cellStyle name="常规 4 3 5 2" xfId="1627"/>
    <cellStyle name="40% - 强调文字颜色 6 2 2 3 2" xfId="1628"/>
    <cellStyle name="常规 16 2 5 2 3" xfId="1629"/>
    <cellStyle name="40% - 着色 2 2 3 2 2" xfId="1630"/>
    <cellStyle name="常规 4 3 5 3" xfId="1631"/>
    <cellStyle name="40% - 强调文字颜色 6 2 2 3 3" xfId="1632"/>
    <cellStyle name="常规 10 2 2 3 2 2" xfId="1633"/>
    <cellStyle name="40% - 着色 2 2 3 2 3" xfId="1634"/>
    <cellStyle name="40% - 强调文字颜色 6 2 2 3 4" xfId="1635"/>
    <cellStyle name="常规 16 2 5 3" xfId="1636"/>
    <cellStyle name="常规 21 2 5 3" xfId="1637"/>
    <cellStyle name="标题 4 3 2 3 2" xfId="1638"/>
    <cellStyle name="常规 4 3 6" xfId="1639"/>
    <cellStyle name="40% - 强调文字颜色 6 2 2 4" xfId="1640"/>
    <cellStyle name="标题 4 3 2 3 3" xfId="1641"/>
    <cellStyle name="40% - 强调文字颜色 6 2 2 5" xfId="1642"/>
    <cellStyle name="40% - 强调文字颜色 6 2 2 6" xfId="1643"/>
    <cellStyle name="40% - 强调文字颜色 6 2 2 7" xfId="1644"/>
    <cellStyle name="40% - 强调文字颜色 6 2 3" xfId="1645"/>
    <cellStyle name="常规 4 4 4" xfId="1646"/>
    <cellStyle name="40% - 强调文字颜色 6 2 3 2" xfId="1647"/>
    <cellStyle name="常规 16 2 6 2" xfId="1648"/>
    <cellStyle name="常规 4 4 5" xfId="1649"/>
    <cellStyle name="40% - 强调文字颜色 6 2 3 3" xfId="1650"/>
    <cellStyle name="常规 16 2 6 3" xfId="1651"/>
    <cellStyle name="常规 4 4 6" xfId="1652"/>
    <cellStyle name="40% - 强调文字颜色 6 2 3 4" xfId="1653"/>
    <cellStyle name="40% - 着色 4 3 2 2 2 2" xfId="1654"/>
    <cellStyle name="40% - 强调文字颜色 6 2 4" xfId="1655"/>
    <cellStyle name="40% - 着色 4 3 2 2 2 3" xfId="1656"/>
    <cellStyle name="40% - 强调文字颜色 6 2 5" xfId="1657"/>
    <cellStyle name="常规 10 2 2 2 2" xfId="1658"/>
    <cellStyle name="40% - 强调文字颜色 6 2 6" xfId="1659"/>
    <cellStyle name="40% - 强调文字颜色 6 3" xfId="1660"/>
    <cellStyle name="常规 5 3 4" xfId="1661"/>
    <cellStyle name="40% - 强调文字颜色 6 3 2 2" xfId="1662"/>
    <cellStyle name="常规 21 3 5 2" xfId="1663"/>
    <cellStyle name="常规 5 3 5" xfId="1664"/>
    <cellStyle name="40% - 强调文字颜色 6 3 2 3" xfId="1665"/>
    <cellStyle name="40% - 强调文字颜色 6 3 3" xfId="1666"/>
    <cellStyle name="40% - 强调文字颜色 6 3 4" xfId="1667"/>
    <cellStyle name="40% - 着色 1 2" xfId="1668"/>
    <cellStyle name="常规 18 3 2 3 2" xfId="1669"/>
    <cellStyle name="常规 15 2 4 2 3" xfId="1670"/>
    <cellStyle name="常规 20 2 4 2 3" xfId="1671"/>
    <cellStyle name="标题 1 3 2" xfId="1672"/>
    <cellStyle name="40% - 着色 1 2 2 2 2" xfId="1673"/>
    <cellStyle name="标题 1 3 2 2" xfId="1674"/>
    <cellStyle name="40% - 着色 1 2 2 2 2 2" xfId="1675"/>
    <cellStyle name="标题 1 3 3" xfId="1676"/>
    <cellStyle name="40% - 着色 1 2 2 2 3" xfId="1677"/>
    <cellStyle name="常规 15 2 4 3 3" xfId="1678"/>
    <cellStyle name="常规 20 2 4 3 3" xfId="1679"/>
    <cellStyle name="常规 12 2 5" xfId="1680"/>
    <cellStyle name="标题 1 4 2" xfId="1681"/>
    <cellStyle name="40% - 着色 1 2 2 3 2" xfId="1682"/>
    <cellStyle name="标题 1 4 3" xfId="1683"/>
    <cellStyle name="常规 2 4 5 2 2" xfId="1684"/>
    <cellStyle name="常规 12 2 6" xfId="1685"/>
    <cellStyle name="40% - 着色 1 2 2 3 3" xfId="1686"/>
    <cellStyle name="标题 2 3" xfId="1687"/>
    <cellStyle name="40% - 着色 1 2 3 2" xfId="1688"/>
    <cellStyle name="标题 2 3 2 2" xfId="1689"/>
    <cellStyle name="40% - 着色 1 2 3 2 2 2" xfId="1690"/>
    <cellStyle name="标题 2 3 2 3" xfId="1691"/>
    <cellStyle name="40% - 着色 1 2 3 2 2 3" xfId="1692"/>
    <cellStyle name="标题 2 4" xfId="1693"/>
    <cellStyle name="40% - 着色 1 2 3 3" xfId="1694"/>
    <cellStyle name="常规 15 2 5 3 3" xfId="1695"/>
    <cellStyle name="常规 13 2 5" xfId="1696"/>
    <cellStyle name="标题 2 4 2" xfId="1697"/>
    <cellStyle name="40% - 着色 1 2 3 3 2" xfId="1698"/>
    <cellStyle name="常规 13 2 6" xfId="1699"/>
    <cellStyle name="标题 2 4 3" xfId="1700"/>
    <cellStyle name="40% - 着色 1 2 3 3 3" xfId="1701"/>
    <cellStyle name="40% - 着色 1 2 3 4" xfId="1702"/>
    <cellStyle name="标题 3 3" xfId="1703"/>
    <cellStyle name="40% - 着色 1 2 4 2" xfId="1704"/>
    <cellStyle name="常规 3 2 2 5 3" xfId="1705"/>
    <cellStyle name="常规 15 2 6 2 3" xfId="1706"/>
    <cellStyle name="标题 3 3 2" xfId="1707"/>
    <cellStyle name="40% - 着色 1 2 4 2 2" xfId="1708"/>
    <cellStyle name="标题 3 3 3" xfId="1709"/>
    <cellStyle name="40% - 着色 1 2 4 2 3" xfId="1710"/>
    <cellStyle name="标题 3 4" xfId="1711"/>
    <cellStyle name="40% - 着色 1 2 4 3" xfId="1712"/>
    <cellStyle name="标题 4 3" xfId="1713"/>
    <cellStyle name="40% - 着色 1 2 5 2" xfId="1714"/>
    <cellStyle name="标题 4 4" xfId="1715"/>
    <cellStyle name="40% - 着色 1 2 5 3" xfId="1716"/>
    <cellStyle name="40% - 着色 1 3" xfId="1717"/>
    <cellStyle name="常规 18 3 2 3 3" xfId="1718"/>
    <cellStyle name="40% - 着色 1 3 2 2" xfId="1719"/>
    <cellStyle name="常规 20 3 4 2 3" xfId="1720"/>
    <cellStyle name="40% - 着色 1 3 2 2 2" xfId="1721"/>
    <cellStyle name="标题 3 2 4" xfId="1722"/>
    <cellStyle name="40% - 着色 1 3 2 2 2 2" xfId="1723"/>
    <cellStyle name="标题 3 2 5" xfId="1724"/>
    <cellStyle name="40% - 着色 1 3 2 2 2 3" xfId="1725"/>
    <cellStyle name="40% - 着色 1 3 2 2 3" xfId="1726"/>
    <cellStyle name="常规 17 2 2 3 2" xfId="1727"/>
    <cellStyle name="常规 22 2 2 3 2" xfId="1728"/>
    <cellStyle name="40% - 着色 1 3 2 3" xfId="1729"/>
    <cellStyle name="40% - 着色 1 3 2 3 2" xfId="1730"/>
    <cellStyle name="40% - 着色 1 3 2 3 3" xfId="1731"/>
    <cellStyle name="常规 17 2 2 3 3" xfId="1732"/>
    <cellStyle name="常规 22 2 2 3 3" xfId="1733"/>
    <cellStyle name="40% - 着色 1 3 2 4" xfId="1734"/>
    <cellStyle name="40% - 着色 1 3 3 2" xfId="1735"/>
    <cellStyle name="常规 20 3 5 2 3" xfId="1736"/>
    <cellStyle name="常规 18 2 4 4" xfId="1737"/>
    <cellStyle name="40% - 着色 1 3 3 2 2" xfId="1738"/>
    <cellStyle name="40% - 着色 1 3 3 2 3" xfId="1739"/>
    <cellStyle name="40% - 着色 1 3 3 3" xfId="1740"/>
    <cellStyle name="40% - 着色 1 3 4" xfId="1741"/>
    <cellStyle name="40% - 着色 1 3 4 2" xfId="1742"/>
    <cellStyle name="40% - 着色 1 3 4 3" xfId="1743"/>
    <cellStyle name="40% - 着色 1 3 5" xfId="1744"/>
    <cellStyle name="40% - 着色 1 4" xfId="1745"/>
    <cellStyle name="40% - 着色 1 4 2" xfId="1746"/>
    <cellStyle name="40% - 着色 1 4 2 2" xfId="1747"/>
    <cellStyle name="60% - 着色 1 3 2 3" xfId="1748"/>
    <cellStyle name="40% - 着色 1 4 2 2 2" xfId="1749"/>
    <cellStyle name="40% - 着色 1 4 3" xfId="1750"/>
    <cellStyle name="40% - 着色 1 4 3 2" xfId="1751"/>
    <cellStyle name="标题 2 2 2 2" xfId="1752"/>
    <cellStyle name="40% - 着色 1 4 3 3" xfId="1753"/>
    <cellStyle name="40% - 着色 1 4 4" xfId="1754"/>
    <cellStyle name="40% - 着色 1 5" xfId="1755"/>
    <cellStyle name="40% - 着色 1 5 2" xfId="1756"/>
    <cellStyle name="常规 2 3 2 3 4" xfId="1757"/>
    <cellStyle name="40% - 着色 1 5 2 2" xfId="1758"/>
    <cellStyle name="常规 15 2 5 2 2 2" xfId="1759"/>
    <cellStyle name="40% - 着色 1 5 2 3" xfId="1760"/>
    <cellStyle name="40% - 着色 1 5 3" xfId="1761"/>
    <cellStyle name="40% - 着色 1 6" xfId="1762"/>
    <cellStyle name="60% - 强调文字颜色 4 2 6" xfId="1763"/>
    <cellStyle name="40% - 着色 1 6 2" xfId="1764"/>
    <cellStyle name="40% - 着色 1 7" xfId="1765"/>
    <cellStyle name="40% - 着色 2" xfId="1766"/>
    <cellStyle name="常规 18 3 2 4" xfId="1767"/>
    <cellStyle name="常规 3 3 2 3 3" xfId="1768"/>
    <cellStyle name="常规 16 2 4 2 3" xfId="1769"/>
    <cellStyle name="常规 21 2 4 2 3" xfId="1770"/>
    <cellStyle name="40% - 着色 2 2 2 2 2" xfId="1771"/>
    <cellStyle name="40% - 着色 2 2 2 2 2 2" xfId="1772"/>
    <cellStyle name="60% - 着色 3 2 4 2" xfId="1773"/>
    <cellStyle name="40% - 着色 2 2 2 2 2 3" xfId="1774"/>
    <cellStyle name="常规 10 2 2 2 2 2" xfId="1775"/>
    <cellStyle name="40% - 着色 2 2 2 2 3" xfId="1776"/>
    <cellStyle name="常规 3 2 2 2 2 2" xfId="1777"/>
    <cellStyle name="40% - 着色 2 2 2 3" xfId="1778"/>
    <cellStyle name="常规 3 2 2 2 2 2 2" xfId="1779"/>
    <cellStyle name="标题 4 3 2 2 2 3" xfId="1780"/>
    <cellStyle name="40% - 着色 2 2 2 3 2" xfId="1781"/>
    <cellStyle name="常规 3 2 2 2 2 3" xfId="1782"/>
    <cellStyle name="常规 19 6 2" xfId="1783"/>
    <cellStyle name="常规 24 6 2" xfId="1784"/>
    <cellStyle name="40% - 着色 2 2 2 4" xfId="1785"/>
    <cellStyle name="40% - 着色 2 2 3" xfId="1786"/>
    <cellStyle name="常规 3 2 2 2 3 2" xfId="1787"/>
    <cellStyle name="40% - 着色 2 2 3 3" xfId="1788"/>
    <cellStyle name="40% - 着色 2 2 3 3 2" xfId="1789"/>
    <cellStyle name="常规 3 2 2 2 3 3" xfId="1790"/>
    <cellStyle name="40% - 着色 2 2 3 4" xfId="1791"/>
    <cellStyle name="40% - 着色 2 2 4" xfId="1792"/>
    <cellStyle name="40% - 着色 2 2 4 2" xfId="1793"/>
    <cellStyle name="40% - 着色 2 2 4 2 2" xfId="1794"/>
    <cellStyle name="常规 10 2 2 4 2 2" xfId="1795"/>
    <cellStyle name="40% - 着色 2 2 4 2 3" xfId="1796"/>
    <cellStyle name="40% - 着色 2 2 4 3" xfId="1797"/>
    <cellStyle name="40% - 着色 2 3" xfId="1798"/>
    <cellStyle name="40% - 着色 2 3 2" xfId="1799"/>
    <cellStyle name="常规 21 3 4 2 3" xfId="1800"/>
    <cellStyle name="40% - 着色 2 3 2 2 2" xfId="1801"/>
    <cellStyle name="40% - 着色 2 3 2 2 2 2" xfId="1802"/>
    <cellStyle name="40% - 着色 2 3 2 2 2 3" xfId="1803"/>
    <cellStyle name="常规 13 6 2" xfId="1804"/>
    <cellStyle name="常规 10 2 3 2 2 2" xfId="1805"/>
    <cellStyle name="40% - 着色 2 3 2 2 3" xfId="1806"/>
    <cellStyle name="常规 22 3 2 3 2" xfId="1807"/>
    <cellStyle name="常规 3 2 2 3 2 2" xfId="1808"/>
    <cellStyle name="40% - 着色 2 3 2 3" xfId="1809"/>
    <cellStyle name="常规 3 2 2 3 2 2 2" xfId="1810"/>
    <cellStyle name="40% - 着色 2 3 2 3 2" xfId="1811"/>
    <cellStyle name="常规 22 3 2 3 3" xfId="1812"/>
    <cellStyle name="常规 3 2 2 3 2 3" xfId="1813"/>
    <cellStyle name="40% - 着色 2 3 2 4" xfId="1814"/>
    <cellStyle name="40% - 着色 2 4" xfId="1815"/>
    <cellStyle name="40% - 着色 2 4 2" xfId="1816"/>
    <cellStyle name="常规 6 2 5 3" xfId="1817"/>
    <cellStyle name="常规 11 2" xfId="1818"/>
    <cellStyle name="40% - 着色 5 4 3" xfId="1819"/>
    <cellStyle name="40% - 着色 2 4 2 2 2" xfId="1820"/>
    <cellStyle name="40% - 着色 2 5" xfId="1821"/>
    <cellStyle name="40% - 着色 2 5 2" xfId="1822"/>
    <cellStyle name="常规 3 2 2 5 2 2" xfId="1823"/>
    <cellStyle name="40% - 着色 2 5 2 3" xfId="1824"/>
    <cellStyle name="40% - 着色 2 6" xfId="1825"/>
    <cellStyle name="60% - 强调文字颜色 5 2 6" xfId="1826"/>
    <cellStyle name="40% - 着色 2 6 2" xfId="1827"/>
    <cellStyle name="40% - 着色 2 7" xfId="1828"/>
    <cellStyle name="40% - 着色 3" xfId="1829"/>
    <cellStyle name="40% - 着色 3 2 2" xfId="1830"/>
    <cellStyle name="常规 8 4 3 3 3" xfId="1831"/>
    <cellStyle name="常规 2 2 2 2 2 3" xfId="1832"/>
    <cellStyle name="40% - 着色 3 2 2 2" xfId="1833"/>
    <cellStyle name="常规 17 2 4 2 3" xfId="1834"/>
    <cellStyle name="40% - 着色 3 2 2 2 2" xfId="1835"/>
    <cellStyle name="60% - 着色 2 2 4 3" xfId="1836"/>
    <cellStyle name="40% - 着色 3 2 2 2 2 2" xfId="1837"/>
    <cellStyle name="60% - 着色 4 6 2" xfId="1838"/>
    <cellStyle name="40% - 着色 3 2 2 2 2 3" xfId="1839"/>
    <cellStyle name="常规 10 3 2 2 2 2" xfId="1840"/>
    <cellStyle name="40% - 着色 3 2 2 2 3" xfId="1841"/>
    <cellStyle name="常规 3 2 3 2 2 2" xfId="1842"/>
    <cellStyle name="40% - 着色 3 2 2 3" xfId="1843"/>
    <cellStyle name="常规 15 2 5 2 2 3" xfId="1844"/>
    <cellStyle name="常规 3 2 3 2 2 2 2" xfId="1845"/>
    <cellStyle name="40% - 着色 3 2 2 3 2" xfId="1846"/>
    <cellStyle name="常规 3 2 3 2 2 2 3" xfId="1847"/>
    <cellStyle name="40% - 着色 3 2 2 3 3" xfId="1848"/>
    <cellStyle name="常规 3 2 3 2 2 3" xfId="1849"/>
    <cellStyle name="40% - 着色 3 2 2 4" xfId="1850"/>
    <cellStyle name="40% - 着色 3 2 3" xfId="1851"/>
    <cellStyle name="常规 2 2 2 2 3 3" xfId="1852"/>
    <cellStyle name="40% - 着色 3 2 3 2" xfId="1853"/>
    <cellStyle name="常规 17 2 5 2 3" xfId="1854"/>
    <cellStyle name="常规 13 2 3 3" xfId="1855"/>
    <cellStyle name="40% - 着色 3 2 3 2 2" xfId="1856"/>
    <cellStyle name="常规 9 5 4" xfId="1857"/>
    <cellStyle name="常规 13 2 3 3 2" xfId="1858"/>
    <cellStyle name="60% - 着色 3 2 4 3" xfId="1859"/>
    <cellStyle name="40% - 着色 3 2 3 2 2 2" xfId="1860"/>
    <cellStyle name="常规 13 2 3 3 3" xfId="1861"/>
    <cellStyle name="40% - 着色 3 2 3 2 2 3" xfId="1862"/>
    <cellStyle name="常规 13 2 3 4" xfId="1863"/>
    <cellStyle name="40% - 着色 3 2 3 2 3" xfId="1864"/>
    <cellStyle name="常规 3 2 3 2 3 2" xfId="1865"/>
    <cellStyle name="40% - 着色 3 2 3 3" xfId="1866"/>
    <cellStyle name="常规 15 2 5 3 2 3" xfId="1867"/>
    <cellStyle name="常规 13 2 4 3" xfId="1868"/>
    <cellStyle name="40% - 着色 3 2 3 3 2" xfId="1869"/>
    <cellStyle name="常规 13 2 4 4" xfId="1870"/>
    <cellStyle name="40% - 着色 3 2 3 3 3" xfId="1871"/>
    <cellStyle name="常规 3 2 3 2 3 3" xfId="1872"/>
    <cellStyle name="40% - 着色 3 2 3 4" xfId="1873"/>
    <cellStyle name="40% - 着色 3 2 4" xfId="1874"/>
    <cellStyle name="40% - 着色 3 2 4 2" xfId="1875"/>
    <cellStyle name="常规 13 3 3 3" xfId="1876"/>
    <cellStyle name="常规 18 4" xfId="1877"/>
    <cellStyle name="常规 23 4" xfId="1878"/>
    <cellStyle name="常规 19 2 2 2 2 3" xfId="1879"/>
    <cellStyle name="40% - 着色 3 2 4 2 2" xfId="1880"/>
    <cellStyle name="常规 25 2 3 2 2 2" xfId="1881"/>
    <cellStyle name="常规 18 5" xfId="1882"/>
    <cellStyle name="常规 23 5" xfId="1883"/>
    <cellStyle name="40% - 着色 3 2 4 2 3" xfId="1884"/>
    <cellStyle name="40% - 着色 3 2 4 3" xfId="1885"/>
    <cellStyle name="40% - 着色 3 3" xfId="1886"/>
    <cellStyle name="40% - 着色 3 3 2" xfId="1887"/>
    <cellStyle name="常规 27 5" xfId="1888"/>
    <cellStyle name="常规 2 2 2 3 2 3" xfId="1889"/>
    <cellStyle name="40% - 着色 3 3 2 2" xfId="1890"/>
    <cellStyle name="常规 22 3 4 2 3" xfId="1891"/>
    <cellStyle name="40% - 着色 3 3 2 2 2" xfId="1892"/>
    <cellStyle name="40% - 着色 3 3 2 2 2 2" xfId="1893"/>
    <cellStyle name="40% - 着色 3 3 2 2 2 3" xfId="1894"/>
    <cellStyle name="常规 10 3 3 2 2 2" xfId="1895"/>
    <cellStyle name="40% - 着色 3 3 2 2 3" xfId="1896"/>
    <cellStyle name="常规 3 2 3 3 2 2" xfId="1897"/>
    <cellStyle name="40% - 着色 3 3 2 3" xfId="1898"/>
    <cellStyle name="常规 3 2 2 5 2 3" xfId="1899"/>
    <cellStyle name="40% - 着色 3 3 2 3 2" xfId="1900"/>
    <cellStyle name="40% - 着色 3 3 2 3 3" xfId="1901"/>
    <cellStyle name="常规 3 2 3 3 2 3" xfId="1902"/>
    <cellStyle name="40% - 着色 3 3 2 4" xfId="1903"/>
    <cellStyle name="40% - 着色 3 4" xfId="1904"/>
    <cellStyle name="常规 16 4 2 2" xfId="1905"/>
    <cellStyle name="常规 21 4 2 2" xfId="1906"/>
    <cellStyle name="40% - 着色 3 4 2" xfId="1907"/>
    <cellStyle name="常规 21 4 2 2 2" xfId="1908"/>
    <cellStyle name="常规 2 2 2 4 2 3" xfId="1909"/>
    <cellStyle name="40% - 着色 3 4 2 2" xfId="1910"/>
    <cellStyle name="40% - 着色 3 4 2 2 2" xfId="1911"/>
    <cellStyle name="40% - 着色 3 4 2 2 3" xfId="1912"/>
    <cellStyle name="40% - 着色 3 4 2 3" xfId="1913"/>
    <cellStyle name="40% - 着色 3 5" xfId="1914"/>
    <cellStyle name="常规 16 4 2 3" xfId="1915"/>
    <cellStyle name="常规 21 4 2 3" xfId="1916"/>
    <cellStyle name="40% - 着色 3 5 2" xfId="1917"/>
    <cellStyle name="常规 2 2 2 5 2 3" xfId="1918"/>
    <cellStyle name="40% - 着色 3 5 2 2" xfId="1919"/>
    <cellStyle name="40% - 着色 3 5 2 3" xfId="1920"/>
    <cellStyle name="常规 18 2 4 3 2" xfId="1921"/>
    <cellStyle name="40% - 着色 4" xfId="1922"/>
    <cellStyle name="40% - 着色 4 2" xfId="1923"/>
    <cellStyle name="40% - 着色 4 2 2" xfId="1924"/>
    <cellStyle name="常规 2 2 3 2 2 3" xfId="1925"/>
    <cellStyle name="40% - 着色 4 2 2 2" xfId="1926"/>
    <cellStyle name="常规 18 2 4 2 3" xfId="1927"/>
    <cellStyle name="常规 23 2 4 2 3" xfId="1928"/>
    <cellStyle name="40% - 着色 4 2 2 2 2" xfId="1929"/>
    <cellStyle name="着色 3 2 4 3" xfId="1930"/>
    <cellStyle name="常规 5 2 3" xfId="1931"/>
    <cellStyle name="40% - 着色 4 2 2 2 2 2" xfId="1932"/>
    <cellStyle name="常规 5 2 4" xfId="1933"/>
    <cellStyle name="40% - 着色 4 2 2 2 2 3" xfId="1934"/>
    <cellStyle name="常规 10 4 2 2 2 2" xfId="1935"/>
    <cellStyle name="40% - 着色 4 2 2 2 3" xfId="1936"/>
    <cellStyle name="常规 3 2 4 2 2 2" xfId="1937"/>
    <cellStyle name="40% - 着色 4 2 2 3" xfId="1938"/>
    <cellStyle name="常规 18 2 4 3 3" xfId="1939"/>
    <cellStyle name="40% - 着色 5" xfId="1940"/>
    <cellStyle name="40% - 着色 4 2 2 3 2" xfId="1941"/>
    <cellStyle name="40% - 着色 6" xfId="1942"/>
    <cellStyle name="40% - 着色 4 2 2 3 3" xfId="1943"/>
    <cellStyle name="常规 3 2 4 2 2 3" xfId="1944"/>
    <cellStyle name="40% - 着色 4 2 2 4" xfId="1945"/>
    <cellStyle name="40% - 着色 4 2 3" xfId="1946"/>
    <cellStyle name="常规 2 2 3 2 3 3" xfId="1947"/>
    <cellStyle name="40% - 着色 4 2 3 2" xfId="1948"/>
    <cellStyle name="常规 18 2 5 2 3" xfId="1949"/>
    <cellStyle name="常规 23 2 5 2 3" xfId="1950"/>
    <cellStyle name="40% - 着色 4 2 3 2 2" xfId="1951"/>
    <cellStyle name="60% - 着色 4 6 3" xfId="1952"/>
    <cellStyle name="着色 4 2 4 3" xfId="1953"/>
    <cellStyle name="40% - 着色 4 2 3 2 2 2" xfId="1954"/>
    <cellStyle name="40% - 着色 4 2 3 2 2 3" xfId="1955"/>
    <cellStyle name="40% - 着色 4 2 3 2 3" xfId="1956"/>
    <cellStyle name="40% - 着色 4 2 3 3" xfId="1957"/>
    <cellStyle name="常规 18 2 5 3 3" xfId="1958"/>
    <cellStyle name="40% - 着色 4 2 3 3 2" xfId="1959"/>
    <cellStyle name="40% - 着色 4 2 3 3 3" xfId="1960"/>
    <cellStyle name="40% - 着色 4 2 3 4" xfId="1961"/>
    <cellStyle name="40% - 着色 4 2 4" xfId="1962"/>
    <cellStyle name="40% - 着色 4 2 4 2" xfId="1963"/>
    <cellStyle name="常规 46" xfId="1964"/>
    <cellStyle name="常规 18 2 6 2 3" xfId="1965"/>
    <cellStyle name="40% - 着色 4 2 4 2 2" xfId="1966"/>
    <cellStyle name="40% - 着色 4 2 4 2 3" xfId="1967"/>
    <cellStyle name="常规 12 2 2 2 2 2" xfId="1968"/>
    <cellStyle name="40% - 着色 4 2 4 3" xfId="1969"/>
    <cellStyle name="常规 3 4 2 2 2 2" xfId="1970"/>
    <cellStyle name="40% - 着色 4 2 5" xfId="1971"/>
    <cellStyle name="常规 3 4 2 2 2 3" xfId="1972"/>
    <cellStyle name="40% - 着色 4 2 6" xfId="1973"/>
    <cellStyle name="40% - 着色 4 3" xfId="1974"/>
    <cellStyle name="40% - 着色 4 3 2" xfId="1975"/>
    <cellStyle name="常规 2 2 3 3 2 3" xfId="1976"/>
    <cellStyle name="40% - 着色 4 3 2 2" xfId="1977"/>
    <cellStyle name="40% - 着色 4 3 2 2 2" xfId="1978"/>
    <cellStyle name="40% - 着色 4 3 2 2 3" xfId="1979"/>
    <cellStyle name="40% - 着色 4 3 2 3" xfId="1980"/>
    <cellStyle name="40% - 着色 4 3 2 3 2" xfId="1981"/>
    <cellStyle name="40% - 着色 4 3 2 3 3" xfId="1982"/>
    <cellStyle name="40% - 着色 4 3 2 4" xfId="1983"/>
    <cellStyle name="40% - 着色 4 3 3 2 2" xfId="1984"/>
    <cellStyle name="40% - 着色 4 3 3 2 3" xfId="1985"/>
    <cellStyle name="40% - 着色 4 3 4 2" xfId="1986"/>
    <cellStyle name="40% - 着色 4 3 4 3" xfId="1987"/>
    <cellStyle name="40% - 着色 4 3 5" xfId="1988"/>
    <cellStyle name="40% - 着色 4 4" xfId="1989"/>
    <cellStyle name="常规 21 4 3 2" xfId="1990"/>
    <cellStyle name="40% - 着色 4 4 2" xfId="1991"/>
    <cellStyle name="常规 2 2 4" xfId="1992"/>
    <cellStyle name="40% - 着色 4 4 2 2" xfId="1993"/>
    <cellStyle name="常规 2 2 4 2" xfId="1994"/>
    <cellStyle name="40% - 着色 4 4 2 2 2" xfId="1995"/>
    <cellStyle name="常规 2 2 4 3" xfId="1996"/>
    <cellStyle name="40% - 着色 4 4 2 2 3" xfId="1997"/>
    <cellStyle name="常规 2 2 5" xfId="1998"/>
    <cellStyle name="40% - 着色 4 4 2 3" xfId="1999"/>
    <cellStyle name="常规 2 3 4" xfId="2000"/>
    <cellStyle name="40% - 着色 4 4 3 2" xfId="2001"/>
    <cellStyle name="常规 2 3 5" xfId="2002"/>
    <cellStyle name="标题 5 2 2 2" xfId="2003"/>
    <cellStyle name="40% - 着色 4 4 3 3" xfId="2004"/>
    <cellStyle name="40% - 着色 4 5" xfId="2005"/>
    <cellStyle name="常规 21 4 3 3" xfId="2006"/>
    <cellStyle name="常规 3 2 4" xfId="2007"/>
    <cellStyle name="40% - 着色 4 5 2 2" xfId="2008"/>
    <cellStyle name="好 3 2 2" xfId="2009"/>
    <cellStyle name="常规 22 3 3 2 2 2" xfId="2010"/>
    <cellStyle name="40% - 着色 4 5 3" xfId="2011"/>
    <cellStyle name="40% - 着色 5 2" xfId="2012"/>
    <cellStyle name="40% - 着色 5 2 2" xfId="2013"/>
    <cellStyle name="常规 2 2 4 2 2 3" xfId="2014"/>
    <cellStyle name="40% - 着色 5 2 2 2" xfId="2015"/>
    <cellStyle name="常规 15 3 4" xfId="2016"/>
    <cellStyle name="常规 20 3 4" xfId="2017"/>
    <cellStyle name="常规 19 2 4 2 3" xfId="2018"/>
    <cellStyle name="40% - 着色 5 2 2 2 2" xfId="2019"/>
    <cellStyle name="常规 15 3 4 2" xfId="2020"/>
    <cellStyle name="常规 20 3 4 2" xfId="2021"/>
    <cellStyle name="40% - 着色 5 2 2 2 2 2" xfId="2022"/>
    <cellStyle name="常规 15 3 4 3" xfId="2023"/>
    <cellStyle name="常规 20 3 4 3" xfId="2024"/>
    <cellStyle name="40% - 着色 5 2 2 2 2 3" xfId="2025"/>
    <cellStyle name="常规 15 3 5" xfId="2026"/>
    <cellStyle name="常规 20 3 5" xfId="2027"/>
    <cellStyle name="40% - 着色 5 2 2 2 3" xfId="2028"/>
    <cellStyle name="40% - 着色 5 2 3" xfId="2029"/>
    <cellStyle name="40% - 着色 5 2 3 2" xfId="2030"/>
    <cellStyle name="常规 16 3 4" xfId="2031"/>
    <cellStyle name="常规 21 3 4" xfId="2032"/>
    <cellStyle name="常规 19 2 5 2 3" xfId="2033"/>
    <cellStyle name="40% - 着色 5 2 3 2 2" xfId="2034"/>
    <cellStyle name="常规 21 3 4 2" xfId="2035"/>
    <cellStyle name="40% - 着色 5 2 3 2 2 2" xfId="2036"/>
    <cellStyle name="常规 21 3 4 3" xfId="2037"/>
    <cellStyle name="40% - 着色 5 2 3 2 2 3" xfId="2038"/>
    <cellStyle name="常规 21 3 5" xfId="2039"/>
    <cellStyle name="40% - 着色 5 2 3 2 3" xfId="2040"/>
    <cellStyle name="常规 21 4 4" xfId="2041"/>
    <cellStyle name="40% - 着色 5 2 3 3 2" xfId="2042"/>
    <cellStyle name="40% - 着色 5 2 3 3 3" xfId="2043"/>
    <cellStyle name="40% - 着色 5 2 4" xfId="2044"/>
    <cellStyle name="常规 17 3 4" xfId="2045"/>
    <cellStyle name="常规 22 3 4" xfId="2046"/>
    <cellStyle name="40% - 着色 5 2 4 2 2" xfId="2047"/>
    <cellStyle name="常规 22 3 5" xfId="2048"/>
    <cellStyle name="40% - 着色 5 2 4 2 3" xfId="2049"/>
    <cellStyle name="常规 12 2 3 2 2 2" xfId="2050"/>
    <cellStyle name="40% - 着色 5 2 4 3" xfId="2051"/>
    <cellStyle name="常规 18 2 7 2" xfId="2052"/>
    <cellStyle name="40% - 着色 5 2 5" xfId="2053"/>
    <cellStyle name="常规 18 2 7 3" xfId="2054"/>
    <cellStyle name="40% - 着色 5 2 6" xfId="2055"/>
    <cellStyle name="40% - 着色 5 3" xfId="2056"/>
    <cellStyle name="40% - 着色 5 3 2" xfId="2057"/>
    <cellStyle name="40% - 着色 5 3 2 2" xfId="2058"/>
    <cellStyle name="40% - 着色 5 3 2 2 2" xfId="2059"/>
    <cellStyle name="40% - 着色 5 3 2 2 2 2" xfId="2060"/>
    <cellStyle name="常规 2 4 5 2" xfId="2061"/>
    <cellStyle name="40% - 着色 5 3 2 2 2 3" xfId="2062"/>
    <cellStyle name="40% - 着色 5 3 2 2 3" xfId="2063"/>
    <cellStyle name="40% - 着色 5 3 2 3" xfId="2064"/>
    <cellStyle name="40% - 着色 5 3 2 3 3" xfId="2065"/>
    <cellStyle name="常规 15 2 2 2 2" xfId="2066"/>
    <cellStyle name="常规 20 2 2 2 2" xfId="2067"/>
    <cellStyle name="40% - 着色 5 3 2 4" xfId="2068"/>
    <cellStyle name="常规 6 2 4 3 2" xfId="2069"/>
    <cellStyle name="常规 10 2 2" xfId="2070"/>
    <cellStyle name="40% - 着色 5 3 3 2" xfId="2071"/>
    <cellStyle name="常规 10 2 2 2" xfId="2072"/>
    <cellStyle name="40% - 着色 5 3 3 2 2" xfId="2073"/>
    <cellStyle name="常规 10 2 2 3" xfId="2074"/>
    <cellStyle name="40% - 着色 5 3 3 2 3" xfId="2075"/>
    <cellStyle name="常规 6 2 4 3 3" xfId="2076"/>
    <cellStyle name="常规 10 2 3" xfId="2077"/>
    <cellStyle name="40% - 着色 5 3 3 3" xfId="2078"/>
    <cellStyle name="40% - 着色 5 4" xfId="2079"/>
    <cellStyle name="40% - 着色 5 4 2" xfId="2080"/>
    <cellStyle name="40% - 着色 5 4 2 2" xfId="2081"/>
    <cellStyle name="40% - 着色 5 4 2 2 2" xfId="2082"/>
    <cellStyle name="40% - 着色 5 4 2 2 3" xfId="2083"/>
    <cellStyle name="40% - 着色 5 4 2 3" xfId="2084"/>
    <cellStyle name="常规 6 2 5 3 2" xfId="2085"/>
    <cellStyle name="常规 11 2 2" xfId="2086"/>
    <cellStyle name="40% - 着色 5 4 3 2" xfId="2087"/>
    <cellStyle name="常规 6 2 5 3 3" xfId="2088"/>
    <cellStyle name="常规 11 2 3" xfId="2089"/>
    <cellStyle name="标题 6 2 2 2" xfId="2090"/>
    <cellStyle name="40% - 着色 5 4 3 3" xfId="2091"/>
    <cellStyle name="40% - 着色 5 5" xfId="2092"/>
    <cellStyle name="40% - 着色 5 5 2" xfId="2093"/>
    <cellStyle name="40% - 着色 5 5 2 2" xfId="2094"/>
    <cellStyle name="40% - 着色 5 5 2 3" xfId="2095"/>
    <cellStyle name="常规 6 2 6 3" xfId="2096"/>
    <cellStyle name="常规 12 2" xfId="2097"/>
    <cellStyle name="40% - 着色 5 5 3" xfId="2098"/>
    <cellStyle name="40% - 着色 6 2" xfId="2099"/>
    <cellStyle name="60% - 着色 5 3 2 3 3" xfId="2100"/>
    <cellStyle name="40% - 着色 6 2 2" xfId="2101"/>
    <cellStyle name="强调文字颜色 5 2 2 2 4" xfId="2102"/>
    <cellStyle name="常规 2 2 5 2 2 3" xfId="2103"/>
    <cellStyle name="40% - 着色 6 2 2 2" xfId="2104"/>
    <cellStyle name="常规 25 2 4 2 3" xfId="2105"/>
    <cellStyle name="40% - 着色 6 2 2 2 2" xfId="2106"/>
    <cellStyle name="40% - 着色 6 2 2 2 2 2" xfId="2107"/>
    <cellStyle name="60% - 着色 6 4 3 2" xfId="2108"/>
    <cellStyle name="40% - 着色 6 2 2 2 2 3" xfId="2109"/>
    <cellStyle name="40% - 着色 6 2 2 2 3" xfId="2110"/>
    <cellStyle name="40% - 着色 6 2 2 3" xfId="2111"/>
    <cellStyle name="40% - 着色 6 2 2 3 2" xfId="2112"/>
    <cellStyle name="60% - 着色 2 4 2 2 3" xfId="2113"/>
    <cellStyle name="40% - 着色 6 2 2 3 3" xfId="2114"/>
    <cellStyle name="40% - 着色 6 2 2 4" xfId="2115"/>
    <cellStyle name="40% - 着色 6 2 3" xfId="2116"/>
    <cellStyle name="40% - 着色 6 2 3 2" xfId="2117"/>
    <cellStyle name="常规 25 2 5 2 3" xfId="2118"/>
    <cellStyle name="40% - 着色 6 2 3 2 2" xfId="2119"/>
    <cellStyle name="40% - 着色 6 2 3 2 2 2" xfId="2120"/>
    <cellStyle name="40% - 着色 6 2 3 2 2 3" xfId="2121"/>
    <cellStyle name="40% - 着色 6 2 3 2 3" xfId="2122"/>
    <cellStyle name="40% - 着色 6 2 3 3" xfId="2123"/>
    <cellStyle name="40% - 着色 6 2 3 3 2" xfId="2124"/>
    <cellStyle name="40% - 着色 6 2 3 3 3" xfId="2125"/>
    <cellStyle name="40% - 着色 6 2 3 4" xfId="2126"/>
    <cellStyle name="40% - 着色 6 2 4" xfId="2127"/>
    <cellStyle name="常规 11 2 3 2 2 3" xfId="2128"/>
    <cellStyle name="40% - 着色 6 2 4 2" xfId="2129"/>
    <cellStyle name="40% - 着色 6 2 4 2 2" xfId="2130"/>
    <cellStyle name="40% - 着色 6 2 4 2 3" xfId="2131"/>
    <cellStyle name="40% - 着色 6 2 4 3" xfId="2132"/>
    <cellStyle name="40% - 着色 6 2 5" xfId="2133"/>
    <cellStyle name="40% - 着色 6 2 6" xfId="2134"/>
    <cellStyle name="60% - 强调文字颜色 4 2 2 2 2" xfId="2135"/>
    <cellStyle name="40% - 着色 6 3" xfId="2136"/>
    <cellStyle name="60% - 强调文字颜色 4 2 2 2 2 2" xfId="2137"/>
    <cellStyle name="40% - 着色 6 3 2" xfId="2138"/>
    <cellStyle name="40% - 着色 6 3 2 2" xfId="2139"/>
    <cellStyle name="40% - 着色 6 3 2 2 2" xfId="2140"/>
    <cellStyle name="40% - 着色 6 3 2 2 2 2" xfId="2141"/>
    <cellStyle name="40% - 着色 6 3 2 2 2 3" xfId="2142"/>
    <cellStyle name="40% - 着色 6 3 2 2 3" xfId="2143"/>
    <cellStyle name="40% - 着色 6 3 2 3" xfId="2144"/>
    <cellStyle name="40% - 着色 6 3 2 3 2" xfId="2145"/>
    <cellStyle name="40% - 着色 6 3 2 3 3" xfId="2146"/>
    <cellStyle name="常规 15 3 2 2 2" xfId="2147"/>
    <cellStyle name="常规 20 3 2 2 2" xfId="2148"/>
    <cellStyle name="40% - 着色 6 3 2 4" xfId="2149"/>
    <cellStyle name="60% - 强调文字颜色 4 2 2 2 2 3" xfId="2150"/>
    <cellStyle name="40% - 着色 6 3 3" xfId="2151"/>
    <cellStyle name="60% - 强调文字颜色 6 2 2 2 2 3" xfId="2152"/>
    <cellStyle name="40% - 着色 6 3 3 2" xfId="2153"/>
    <cellStyle name="40% - 着色 6 3 3 2 2" xfId="2154"/>
    <cellStyle name="40% - 着色 6 3 3 2 3" xfId="2155"/>
    <cellStyle name="60% - 强调文字颜色 6 2 2 2 2 4" xfId="2156"/>
    <cellStyle name="40% - 着色 6 3 3 3" xfId="2157"/>
    <cellStyle name="60% - 强调文字颜色 4 2 2 2 3" xfId="2158"/>
    <cellStyle name="40% - 着色 6 4" xfId="2159"/>
    <cellStyle name="40% - 着色 6 4 2 2" xfId="2160"/>
    <cellStyle name="40% - 着色 6 4 2 2 2" xfId="2161"/>
    <cellStyle name="40% - 着色 6 4 2 2 3" xfId="2162"/>
    <cellStyle name="40% - 着色 6 4 3 2" xfId="2163"/>
    <cellStyle name="40% - 着色 6 4 3 3" xfId="2164"/>
    <cellStyle name="60% - 强调文字颜色 4 2 2 2 4" xfId="2165"/>
    <cellStyle name="40% - 着色 6 5" xfId="2166"/>
    <cellStyle name="40% - 着色 6 5 2" xfId="2167"/>
    <cellStyle name="40% - 着色 6 5 2 2" xfId="2168"/>
    <cellStyle name="40% - 着色 6 5 2 3" xfId="2169"/>
    <cellStyle name="标题 3 2 2 2 2" xfId="2170"/>
    <cellStyle name="40% - 着色 6 5 3" xfId="2171"/>
    <cellStyle name="差 3 2 3" xfId="2172"/>
    <cellStyle name="40% - 着色 6 6 2" xfId="2173"/>
    <cellStyle name="差 3 2 4" xfId="2174"/>
    <cellStyle name="40% - 着色 6 6 3" xfId="2175"/>
    <cellStyle name="常规 18 5 4" xfId="2176"/>
    <cellStyle name="60% - 强调文字颜色 1 2 2" xfId="2177"/>
    <cellStyle name="60% - 强调文字颜色 1 2 2 2" xfId="2178"/>
    <cellStyle name="60% - 强调文字颜色 1 2 2 2 2" xfId="2179"/>
    <cellStyle name="60% - 着色 6 2 6" xfId="2180"/>
    <cellStyle name="60% - 强调文字颜色 1 2 2 2 2 2" xfId="2181"/>
    <cellStyle name="60% - 强调文字颜色 1 2 2 2 2 3" xfId="2182"/>
    <cellStyle name="60% - 强调文字颜色 1 2 2 2 2 4" xfId="2183"/>
    <cellStyle name="常规 3 2 4 2" xfId="2184"/>
    <cellStyle name="60% - 强调文字颜色 1 2 2 2 3" xfId="2185"/>
    <cellStyle name="60% - 强调文字颜色 1 2 2 3" xfId="2186"/>
    <cellStyle name="60% - 强调文字颜色 1 2 2 4" xfId="2187"/>
    <cellStyle name="60% - 强调文字颜色 1 2 2 5" xfId="2188"/>
    <cellStyle name="60% - 强调文字颜色 1 2 2 6" xfId="2189"/>
    <cellStyle name="60% - 强调文字颜色 1 2 2 7" xfId="2190"/>
    <cellStyle name="60% - 强调文字颜色 1 2 3" xfId="2191"/>
    <cellStyle name="60% - 强调文字颜色 1 2 3 2" xfId="2192"/>
    <cellStyle name="60% - 强调文字颜色 1 2 3 3" xfId="2193"/>
    <cellStyle name="60% - 强调文字颜色 1 2 3 4" xfId="2194"/>
    <cellStyle name="常规 21 2 2 5 2 2" xfId="2195"/>
    <cellStyle name="60% - 强调文字颜色 1 2 4" xfId="2196"/>
    <cellStyle name="常规 21 2 2 5 2 3" xfId="2197"/>
    <cellStyle name="60% - 强调文字颜色 1 2 5" xfId="2198"/>
    <cellStyle name="60% - 强调文字颜色 1 2 6" xfId="2199"/>
    <cellStyle name="60% - 强调文字颜色 1 2 7" xfId="2200"/>
    <cellStyle name="60% - 强调文字颜色 1 3" xfId="2201"/>
    <cellStyle name="60% - 强调文字颜色 1 3 2" xfId="2202"/>
    <cellStyle name="60% - 强调文字颜色 1 3 2 2" xfId="2203"/>
    <cellStyle name="60% - 强调文字颜色 1 3 2 3" xfId="2204"/>
    <cellStyle name="60% - 强调文字颜色 1 3 3" xfId="2205"/>
    <cellStyle name="60% - 强调文字颜色 1 3 4" xfId="2206"/>
    <cellStyle name="60% - 强调文字颜色 2 2" xfId="2207"/>
    <cellStyle name="60% - 强调文字颜色 2 2 2" xfId="2208"/>
    <cellStyle name="60% - 强调文字颜色 2 2 2 2" xfId="2209"/>
    <cellStyle name="60% - 强调文字颜色 2 2 2 2 2" xfId="2210"/>
    <cellStyle name="60% - 强调文字颜色 2 2 2 2 2 2" xfId="2211"/>
    <cellStyle name="60% - 强调文字颜色 2 2 2 2 2 3" xfId="2212"/>
    <cellStyle name="60% - 强调文字颜色 2 2 2 2 3" xfId="2213"/>
    <cellStyle name="60% - 强调文字颜色 2 2 2 2 4" xfId="2214"/>
    <cellStyle name="60% - 强调文字颜色 2 2 2 2 5" xfId="2215"/>
    <cellStyle name="60% - 强调文字颜色 2 2 2 3" xfId="2216"/>
    <cellStyle name="常规 2 2 2 2 4" xfId="2217"/>
    <cellStyle name="60% - 强调文字颜色 2 2 2 3 2" xfId="2218"/>
    <cellStyle name="60% - 强调文字颜色 2 2 2 3 3" xfId="2219"/>
    <cellStyle name="60% - 强调文字颜色 2 2 2 3 4" xfId="2220"/>
    <cellStyle name="60% - 强调文字颜色 2 2 2 4" xfId="2221"/>
    <cellStyle name="60% - 强调文字颜色 2 2 2 5" xfId="2222"/>
    <cellStyle name="60% - 强调文字颜色 2 2 2 6" xfId="2223"/>
    <cellStyle name="60% - 强调文字颜色 2 2 2 7" xfId="2224"/>
    <cellStyle name="60% - 强调文字颜色 2 2 3" xfId="2225"/>
    <cellStyle name="60% - 强调文字颜色 2 2 3 2" xfId="2226"/>
    <cellStyle name="60% - 强调文字颜色 3 2 4" xfId="2227"/>
    <cellStyle name="60% - 强调文字颜色 2 2 3 3" xfId="2228"/>
    <cellStyle name="60% - 强调文字颜色 3 2 5" xfId="2229"/>
    <cellStyle name="60% - 强调文字颜色 2 2 3 4" xfId="2230"/>
    <cellStyle name="60% - 强调文字颜色 3 2 6" xfId="2231"/>
    <cellStyle name="60% - 强调文字颜色 2 2 4" xfId="2232"/>
    <cellStyle name="60% - 强调文字颜色 2 2 5" xfId="2233"/>
    <cellStyle name="60% - 强调文字颜色 2 2 6" xfId="2234"/>
    <cellStyle name="60% - 强调文字颜色 2 3 2" xfId="2235"/>
    <cellStyle name="60% - 强调文字颜色 2 3 2 2" xfId="2236"/>
    <cellStyle name="60% - 强调文字颜色 2 3 2 3" xfId="2237"/>
    <cellStyle name="60% - 强调文字颜色 2 3 3" xfId="2238"/>
    <cellStyle name="60% - 强调文字颜色 2 3 4" xfId="2239"/>
    <cellStyle name="60% - 强调文字颜色 3 2" xfId="2240"/>
    <cellStyle name="60% - 强调文字颜色 3 2 2" xfId="2241"/>
    <cellStyle name="60% - 强调文字颜色 3 2 2 2" xfId="2242"/>
    <cellStyle name="60% - 强调文字颜色 3 2 2 2 2" xfId="2243"/>
    <cellStyle name="60% - 强调文字颜色 3 2 2 2 2 2" xfId="2244"/>
    <cellStyle name="60% - 强调文字颜色 3 2 2 2 2 3" xfId="2245"/>
    <cellStyle name="60% - 强调文字颜色 3 2 2 2 2 4" xfId="2246"/>
    <cellStyle name="60% - 强调文字颜色 3 2 2 2 3" xfId="2247"/>
    <cellStyle name="60% - 强调文字颜色 3 2 2 2 4" xfId="2248"/>
    <cellStyle name="60% - 强调文字颜色 3 2 2 2 5" xfId="2249"/>
    <cellStyle name="60% - 强调文字颜色 3 2 2 3" xfId="2250"/>
    <cellStyle name="常规 3 2 2 2 4" xfId="2251"/>
    <cellStyle name="60% - 强调文字颜色 3 2 2 3 2" xfId="2252"/>
    <cellStyle name="60% - 强调文字颜色 3 2 2 3 3" xfId="2253"/>
    <cellStyle name="60% - 强调文字颜色 3 2 2 3 4" xfId="2254"/>
    <cellStyle name="60% - 强调文字颜色 3 2 2 4" xfId="2255"/>
    <cellStyle name="60% - 强调文字颜色 3 2 2 5" xfId="2256"/>
    <cellStyle name="60% - 强调文字颜色 3 2 2 6" xfId="2257"/>
    <cellStyle name="60% - 强调文字颜色 3 2 2 7" xfId="2258"/>
    <cellStyle name="60% - 强调文字颜色 3 2 3" xfId="2259"/>
    <cellStyle name="60% - 强调文字颜色 3 2 3 2" xfId="2260"/>
    <cellStyle name="60% - 强调文字颜色 3 2 3 3" xfId="2261"/>
    <cellStyle name="60% - 强调文字颜色 3 2 3 4" xfId="2262"/>
    <cellStyle name="60% - 强调文字颜色 3 3" xfId="2263"/>
    <cellStyle name="60% - 强调文字颜色 3 3 2" xfId="2264"/>
    <cellStyle name="60% - 强调文字颜色 3 3 2 2" xfId="2265"/>
    <cellStyle name="60% - 强调文字颜色 3 3 2 3" xfId="2266"/>
    <cellStyle name="60% - 强调文字颜色 3 3 3" xfId="2267"/>
    <cellStyle name="60% - 强调文字颜色 3 3 4" xfId="2268"/>
    <cellStyle name="60% - 强调文字颜色 4 2" xfId="2269"/>
    <cellStyle name="60% - 强调文字颜色 4 2 2" xfId="2270"/>
    <cellStyle name="60% - 强调文字颜色 4 2 2 2" xfId="2271"/>
    <cellStyle name="60% - 强调文字颜色 4 2 2 3" xfId="2272"/>
    <cellStyle name="60% - 强调文字颜色 4 2 2 3 2" xfId="2273"/>
    <cellStyle name="60% - 强调文字颜色 4 2 2 3 3" xfId="2274"/>
    <cellStyle name="60% - 强调文字颜色 4 2 2 3 4" xfId="2275"/>
    <cellStyle name="60% - 强调文字颜色 4 2 2 4" xfId="2276"/>
    <cellStyle name="60% - 强调文字颜色 4 2 2 5" xfId="2277"/>
    <cellStyle name="60% - 强调文字颜色 4 2 2 6" xfId="2278"/>
    <cellStyle name="常规 10 2 2 4 2" xfId="2279"/>
    <cellStyle name="60% - 强调文字颜色 4 2 2 7" xfId="2280"/>
    <cellStyle name="常规 10 2 2 4 3" xfId="2281"/>
    <cellStyle name="60% - 强调文字颜色 4 2 3" xfId="2282"/>
    <cellStyle name="60% - 强调文字颜色 4 2 3 2" xfId="2283"/>
    <cellStyle name="60% - 强调文字颜色 4 2 3 3" xfId="2284"/>
    <cellStyle name="60% - 强调文字颜色 4 2 3 4" xfId="2285"/>
    <cellStyle name="60% - 强调文字颜色 4 2 4" xfId="2286"/>
    <cellStyle name="60% - 强调文字颜色 4 2 5" xfId="2287"/>
    <cellStyle name="60% - 强调文字颜色 4 3" xfId="2288"/>
    <cellStyle name="常规 4 2 3 4 2 3" xfId="2289"/>
    <cellStyle name="常规 15" xfId="2290"/>
    <cellStyle name="常规 20" xfId="2291"/>
    <cellStyle name="60% - 强调文字颜色 4 3 2" xfId="2292"/>
    <cellStyle name="常规 15 2" xfId="2293"/>
    <cellStyle name="常规 20 2" xfId="2294"/>
    <cellStyle name="60% - 强调文字颜色 4 3 2 2" xfId="2295"/>
    <cellStyle name="常规 15 3" xfId="2296"/>
    <cellStyle name="常规 20 3" xfId="2297"/>
    <cellStyle name="60% - 强调文字颜色 4 3 2 3" xfId="2298"/>
    <cellStyle name="常规 16" xfId="2299"/>
    <cellStyle name="常规 21" xfId="2300"/>
    <cellStyle name="常规 13 5 2 2 2" xfId="2301"/>
    <cellStyle name="60% - 强调文字颜色 4 3 3" xfId="2302"/>
    <cellStyle name="常规 17" xfId="2303"/>
    <cellStyle name="常规 22" xfId="2304"/>
    <cellStyle name="常规 13 5 2 2 3" xfId="2305"/>
    <cellStyle name="60% - 强调文字颜色 4 3 4" xfId="2306"/>
    <cellStyle name="常规 2 3 2 4 2 3" xfId="2307"/>
    <cellStyle name="60% - 着色 6 2 2" xfId="2308"/>
    <cellStyle name="60% - 强调文字颜色 5 2" xfId="2309"/>
    <cellStyle name="常规 10 3 3 2 2 3" xfId="2310"/>
    <cellStyle name="60% - 着色 6 2 2 2" xfId="2311"/>
    <cellStyle name="60% - 强调文字颜色 5 2 2" xfId="2312"/>
    <cellStyle name="60% - 着色 6 2 2 2 2" xfId="2313"/>
    <cellStyle name="60% - 强调文字颜色 5 2 2 2" xfId="2314"/>
    <cellStyle name="常规 14 5" xfId="2315"/>
    <cellStyle name="60% - 着色 6 2 2 2 2 2" xfId="2316"/>
    <cellStyle name="60% - 强调文字颜色 5 2 2 2 2" xfId="2317"/>
    <cellStyle name="常规 14 5 2" xfId="2318"/>
    <cellStyle name="60% - 强调文字颜色 5 2 2 2 2 2" xfId="2319"/>
    <cellStyle name="常规 14 5 3" xfId="2320"/>
    <cellStyle name="60% - 强调文字颜色 5 2 2 2 2 3" xfId="2321"/>
    <cellStyle name="60% - 强调文字颜色 5 2 2 2 2 4" xfId="2322"/>
    <cellStyle name="常规 14 6" xfId="2323"/>
    <cellStyle name="60% - 着色 6 2 2 2 2 3" xfId="2324"/>
    <cellStyle name="常规 10 2 3 3 2" xfId="2325"/>
    <cellStyle name="60% - 强调文字颜色 5 2 2 2 3" xfId="2326"/>
    <cellStyle name="60% - 着色 6 2 2 2 3" xfId="2327"/>
    <cellStyle name="60% - 强调文字颜色 5 2 2 3" xfId="2328"/>
    <cellStyle name="常规 15 5" xfId="2329"/>
    <cellStyle name="常规 20 5" xfId="2330"/>
    <cellStyle name="60% - 强调文字颜色 5 2 2 3 2" xfId="2331"/>
    <cellStyle name="常规 15 6" xfId="2332"/>
    <cellStyle name="常规 20 6" xfId="2333"/>
    <cellStyle name="常规 10 2 3 4 2" xfId="2334"/>
    <cellStyle name="60% - 强调文字颜色 5 2 2 3 3" xfId="2335"/>
    <cellStyle name="常规 15 7" xfId="2336"/>
    <cellStyle name="常规 20 7" xfId="2337"/>
    <cellStyle name="常规 10 2 3 4 3" xfId="2338"/>
    <cellStyle name="60% - 强调文字颜色 5 2 2 3 4" xfId="2339"/>
    <cellStyle name="常规 28 2 2" xfId="2340"/>
    <cellStyle name="常规 33 2 2" xfId="2341"/>
    <cellStyle name="60% - 强调文字颜色 5 2 2 4" xfId="2342"/>
    <cellStyle name="常规 28 2 3" xfId="2343"/>
    <cellStyle name="常规 33 2 3" xfId="2344"/>
    <cellStyle name="60% - 强调文字颜色 5 2 2 5" xfId="2345"/>
    <cellStyle name="常规 25 2 3 2 2" xfId="2346"/>
    <cellStyle name="60% - 强调文字颜色 5 2 2 6" xfId="2347"/>
    <cellStyle name="常规 25 2 3 2 3" xfId="2348"/>
    <cellStyle name="60% - 强调文字颜色 5 2 2 7" xfId="2349"/>
    <cellStyle name="60% - 着色 6 2 2 3" xfId="2350"/>
    <cellStyle name="60% - 强调文字颜色 5 2 3" xfId="2351"/>
    <cellStyle name="60% - 着色 6 2 2 4" xfId="2352"/>
    <cellStyle name="60% - 强调文字颜色 5 2 4" xfId="2353"/>
    <cellStyle name="60% - 强调文字颜色 5 2 5" xfId="2354"/>
    <cellStyle name="60% - 着色 6 2 3" xfId="2355"/>
    <cellStyle name="60% - 强调文字颜色 5 3" xfId="2356"/>
    <cellStyle name="60% - 着色 6 2 3 2" xfId="2357"/>
    <cellStyle name="60% - 强调文字颜色 5 3 2" xfId="2358"/>
    <cellStyle name="60% - 着色 6 2 3 2 2" xfId="2359"/>
    <cellStyle name="60% - 强调文字颜色 5 3 2 2" xfId="2360"/>
    <cellStyle name="60% - 着色 6 2 3 2 3" xfId="2361"/>
    <cellStyle name="60% - 强调文字颜色 5 3 2 3" xfId="2362"/>
    <cellStyle name="检查单元格 3 2 2" xfId="2363"/>
    <cellStyle name="60% - 着色 6 2 3 3" xfId="2364"/>
    <cellStyle name="60% - 强调文字颜色 5 3 3" xfId="2365"/>
    <cellStyle name="检查单元格 3 2 3" xfId="2366"/>
    <cellStyle name="60% - 着色 6 2 3 4" xfId="2367"/>
    <cellStyle name="60% - 强调文字颜色 5 3 4" xfId="2368"/>
    <cellStyle name="60% - 着色 6 3 2 2" xfId="2369"/>
    <cellStyle name="60% - 强调文字颜色 6 2 2" xfId="2370"/>
    <cellStyle name="60% - 着色 6 3 2 2 2" xfId="2371"/>
    <cellStyle name="60% - 强调文字颜色 6 2 2 2" xfId="2372"/>
    <cellStyle name="常规 2 2 5 3 3" xfId="2373"/>
    <cellStyle name="60% - 着色 6 3 2 2 2 2" xfId="2374"/>
    <cellStyle name="60% - 强调文字颜色 6 2 2 2 2" xfId="2375"/>
    <cellStyle name="60% - 强调文字颜色 6 2 2 2 2 2" xfId="2376"/>
    <cellStyle name="60% - 着色 6 3 2 2 2 3" xfId="2377"/>
    <cellStyle name="常规 11 2 3 3 2" xfId="2378"/>
    <cellStyle name="60% - 强调文字颜色 6 2 2 2 3" xfId="2379"/>
    <cellStyle name="常规 11 2 3 3 3" xfId="2380"/>
    <cellStyle name="60% - 强调文字颜色 6 2 2 2 4" xfId="2381"/>
    <cellStyle name="60% - 着色 6 3 2 2 3" xfId="2382"/>
    <cellStyle name="60% - 强调文字颜色 6 2 2 3" xfId="2383"/>
    <cellStyle name="60% - 强调文字颜色 6 2 2 3 2" xfId="2384"/>
    <cellStyle name="60% - 强调文字颜色 6 2 2 3 3" xfId="2385"/>
    <cellStyle name="60% - 强调文字颜色 6 2 2 3 4" xfId="2386"/>
    <cellStyle name="60% - 强调文字颜色 6 2 2 4" xfId="2387"/>
    <cellStyle name="60% - 强调文字颜色 6 2 2 5" xfId="2388"/>
    <cellStyle name="60% - 强调文字颜色 6 2 2 6" xfId="2389"/>
    <cellStyle name="60% - 强调文字颜色 6 2 2 7" xfId="2390"/>
    <cellStyle name="60% - 着色 6 3 2 3" xfId="2391"/>
    <cellStyle name="60% - 强调文字颜色 6 2 3" xfId="2392"/>
    <cellStyle name="60% - 着色 6 3 2 3 2" xfId="2393"/>
    <cellStyle name="60% - 强调文字颜色 6 2 3 2" xfId="2394"/>
    <cellStyle name="60% - 着色 6 3 2 3 3" xfId="2395"/>
    <cellStyle name="60% - 强调文字颜色 6 2 3 3" xfId="2396"/>
    <cellStyle name="60% - 强调文字颜色 6 2 3 4" xfId="2397"/>
    <cellStyle name="60% - 着色 6 3 2 4" xfId="2398"/>
    <cellStyle name="60% - 强调文字颜色 6 2 4" xfId="2399"/>
    <cellStyle name="60% - 着色 6 3 3 2" xfId="2400"/>
    <cellStyle name="60% - 强调文字颜色 6 3 2" xfId="2401"/>
    <cellStyle name="60% - 着色 6 3 3 2 3" xfId="2402"/>
    <cellStyle name="60% - 强调文字颜色 6 3 2 3" xfId="2403"/>
    <cellStyle name="检查单元格 4 2 2" xfId="2404"/>
    <cellStyle name="60% - 着色 6 3 3 3" xfId="2405"/>
    <cellStyle name="60% - 强调文字颜色 6 3 3" xfId="2406"/>
    <cellStyle name="60% - 强调文字颜色 6 3 4" xfId="2407"/>
    <cellStyle name="常规 19 2 4 3" xfId="2408"/>
    <cellStyle name="60% - 着色 1 4 2 2" xfId="2409"/>
    <cellStyle name="60% - 着色 1" xfId="2410"/>
    <cellStyle name="常规 15 4 3" xfId="2411"/>
    <cellStyle name="常规 20 4 3" xfId="2412"/>
    <cellStyle name="60% - 着色 1 4 2 2 2" xfId="2413"/>
    <cellStyle name="60% - 着色 1 2" xfId="2414"/>
    <cellStyle name="常规 15 4 3 2" xfId="2415"/>
    <cellStyle name="常规 20 4 3 2" xfId="2416"/>
    <cellStyle name="60% - 着色 1 2 2" xfId="2417"/>
    <cellStyle name="常规 20 4 3 2 2" xfId="2418"/>
    <cellStyle name="60% - 着色 1 6" xfId="2419"/>
    <cellStyle name="60% - 着色 1 2 2 2" xfId="2420"/>
    <cellStyle name="60% - 着色 1 6 2" xfId="2421"/>
    <cellStyle name="60% - 着色 1 2 2 2 2" xfId="2422"/>
    <cellStyle name="60% - 着色 1 2 2 2 2 2" xfId="2423"/>
    <cellStyle name="60% - 着色 1 2 2 2 2 3" xfId="2424"/>
    <cellStyle name="60% - 着色 1 6 3" xfId="2425"/>
    <cellStyle name="60% - 着色 1 2 2 2 3" xfId="2426"/>
    <cellStyle name="常规 20 4 3 2 3" xfId="2427"/>
    <cellStyle name="60% - 着色 1 7" xfId="2428"/>
    <cellStyle name="60% - 着色 1 2 2 3" xfId="2429"/>
    <cellStyle name="60% - 着色 1 2 2 3 2" xfId="2430"/>
    <cellStyle name="60% - 着色 1 2 2 3 3" xfId="2431"/>
    <cellStyle name="60% - 着色 1 2 2 4" xfId="2432"/>
    <cellStyle name="常规 15 4 3 3" xfId="2433"/>
    <cellStyle name="常规 20 4 3 3" xfId="2434"/>
    <cellStyle name="60% - 着色 1 2 3" xfId="2435"/>
    <cellStyle name="60% - 着色 1 2 3 2" xfId="2436"/>
    <cellStyle name="常规 16 2 2 2 2 3" xfId="2437"/>
    <cellStyle name="常规 21 2 2 2 2 3" xfId="2438"/>
    <cellStyle name="常规 2 7 2 3" xfId="2439"/>
    <cellStyle name="60% - 着色 2 6" xfId="2440"/>
    <cellStyle name="60% - 着色 2 6 2" xfId="2441"/>
    <cellStyle name="60% - 着色 1 2 3 2 2" xfId="2442"/>
    <cellStyle name="60% - 着色 1 2 3 2 2 2" xfId="2443"/>
    <cellStyle name="60% - 着色 1 2 3 2 2 3" xfId="2444"/>
    <cellStyle name="60% - 着色 2 6 3" xfId="2445"/>
    <cellStyle name="60% - 着色 1 2 3 2 3" xfId="2446"/>
    <cellStyle name="常规 17 2 3 2 2 2" xfId="2447"/>
    <cellStyle name="60% - 着色 2 7" xfId="2448"/>
    <cellStyle name="60% - 着色 1 2 3 3" xfId="2449"/>
    <cellStyle name="常规 4 10" xfId="2450"/>
    <cellStyle name="60% - 着色 1 2 3 3 2" xfId="2451"/>
    <cellStyle name="60% - 着色 1 2 3 3 3" xfId="2452"/>
    <cellStyle name="常规 17 2 3 2 2 3" xfId="2453"/>
    <cellStyle name="60% - 着色 1 2 3 4" xfId="2454"/>
    <cellStyle name="60% - 着色 1 2 4" xfId="2455"/>
    <cellStyle name="60% - 着色 3 6 2" xfId="2456"/>
    <cellStyle name="60% - 着色 1 2 4 2 2" xfId="2457"/>
    <cellStyle name="60% - 着色 3 6 3" xfId="2458"/>
    <cellStyle name="60% - 着色 1 2 4 2 3" xfId="2459"/>
    <cellStyle name="60% - 着色 3 7" xfId="2460"/>
    <cellStyle name="60% - 着色 1 2 4 3" xfId="2461"/>
    <cellStyle name="60% - 着色 1 2 5" xfId="2462"/>
    <cellStyle name="60% - 着色 4 6" xfId="2463"/>
    <cellStyle name="60% - 着色 1 2 5 2" xfId="2464"/>
    <cellStyle name="60% - 着色 4 7" xfId="2465"/>
    <cellStyle name="60% - 着色 1 2 5 3" xfId="2466"/>
    <cellStyle name="60% - 着色 1 2 6" xfId="2467"/>
    <cellStyle name="常规 20 4 4 2" xfId="2468"/>
    <cellStyle name="60% - 着色 1 3 2" xfId="2469"/>
    <cellStyle name="60% - 着色 1 3 2 2" xfId="2470"/>
    <cellStyle name="60% - 着色 1 3 2 2 2" xfId="2471"/>
    <cellStyle name="60% - 着色 1 3 2 2 2 2" xfId="2472"/>
    <cellStyle name="60% - 着色 1 3 2 2 2 3" xfId="2473"/>
    <cellStyle name="60% - 着色 1 3 2 2 3" xfId="2474"/>
    <cellStyle name="60% - 着色 1 3 2 3 2" xfId="2475"/>
    <cellStyle name="60% - 着色 1 3 2 3 3" xfId="2476"/>
    <cellStyle name="常规 20 4 4 3" xfId="2477"/>
    <cellStyle name="60% - 着色 1 3 3" xfId="2478"/>
    <cellStyle name="60% - 着色 1 3 3 2" xfId="2479"/>
    <cellStyle name="常规 21 2 2 3 2 3" xfId="2480"/>
    <cellStyle name="60% - 着色 1 3 3 2 3" xfId="2481"/>
    <cellStyle name="60% - 着色 1 3 3 3" xfId="2482"/>
    <cellStyle name="60% - 着色 1 3 4" xfId="2483"/>
    <cellStyle name="60% - 着色 1 3 4 2" xfId="2484"/>
    <cellStyle name="常规 21 2 2 3 3 3" xfId="2485"/>
    <cellStyle name="60% - 着色 1 3 4 3" xfId="2486"/>
    <cellStyle name="60% - 着色 1 3 5" xfId="2487"/>
    <cellStyle name="60% - 着色 1 4 2" xfId="2488"/>
    <cellStyle name="60% - 着色 2" xfId="2489"/>
    <cellStyle name="60% - 着色 1 4 2 3" xfId="2490"/>
    <cellStyle name="60% - 着色 1 4 3" xfId="2491"/>
    <cellStyle name="60% - 着色 1 4 3 2" xfId="2492"/>
    <cellStyle name="常规 21 2 2 4 2 3" xfId="2493"/>
    <cellStyle name="常规 19 2 5 3" xfId="2494"/>
    <cellStyle name="标题 2 2 2 2 2" xfId="2495"/>
    <cellStyle name="60% - 着色 1 4 3 3" xfId="2496"/>
    <cellStyle name="60% - 着色 1 4 4" xfId="2497"/>
    <cellStyle name="60% - 着色 1 5 2" xfId="2498"/>
    <cellStyle name="60% - 着色 1 5 2 2" xfId="2499"/>
    <cellStyle name="60% - 着色 1 5 2 3" xfId="2500"/>
    <cellStyle name="60% - 着色 1 5 3" xfId="2501"/>
    <cellStyle name="常规 15 5 3" xfId="2502"/>
    <cellStyle name="常规 20 5 3" xfId="2503"/>
    <cellStyle name="60% - 着色 2 2" xfId="2504"/>
    <cellStyle name="常规 15 5 3 2" xfId="2505"/>
    <cellStyle name="常规 20 5 3 2" xfId="2506"/>
    <cellStyle name="60% - 着色 2 2 2" xfId="2507"/>
    <cellStyle name="60% - 着色 2 2 2 2" xfId="2508"/>
    <cellStyle name="常规 27 2 2 3" xfId="2509"/>
    <cellStyle name="60% - 着色 2 2 2 2 2" xfId="2510"/>
    <cellStyle name="60% - 着色 2 2 2 2 2 3" xfId="2511"/>
    <cellStyle name="60% - 着色 2 2 2 2 3" xfId="2512"/>
    <cellStyle name="60% - 着色 2 2 2 3" xfId="2513"/>
    <cellStyle name="60% - 着色 2 2 2 3 2" xfId="2514"/>
    <cellStyle name="60% - 着色 2 2 2 3 3" xfId="2515"/>
    <cellStyle name="60% - 着色 4 4 2" xfId="2516"/>
    <cellStyle name="60% - 着色 2 2 2 4" xfId="2517"/>
    <cellStyle name="60% - 着色 2 2 3 2" xfId="2518"/>
    <cellStyle name="常规 16 2 3 2 2 3" xfId="2519"/>
    <cellStyle name="常规 21 2 3 2 2 3" xfId="2520"/>
    <cellStyle name="60% - 着色 2 2 3 2 2 2" xfId="2521"/>
    <cellStyle name="60% - 着色 2 2 3 2 2 3" xfId="2522"/>
    <cellStyle name="60% - 着色 2 2 3 3" xfId="2523"/>
    <cellStyle name="60% - 着色 2 2 3 3 2" xfId="2524"/>
    <cellStyle name="60% - 着色 4 5 2" xfId="2525"/>
    <cellStyle name="60% - 着色 2 2 3 4" xfId="2526"/>
    <cellStyle name="60% - 着色 2 2 4 2" xfId="2527"/>
    <cellStyle name="60% - 着色 2 2 4 2 2" xfId="2528"/>
    <cellStyle name="60% - 着色 2 2 4 2 3" xfId="2529"/>
    <cellStyle name="60% - 着色 2 2 5" xfId="2530"/>
    <cellStyle name="60% - 着色 2 2 5 2" xfId="2531"/>
    <cellStyle name="60% - 着色 2 2 5 3" xfId="2532"/>
    <cellStyle name="60% - 着色 2 2 6" xfId="2533"/>
    <cellStyle name="常规 15 5 4" xfId="2534"/>
    <cellStyle name="常规 20 5 4" xfId="2535"/>
    <cellStyle name="60% - 着色 2 3" xfId="2536"/>
    <cellStyle name="60% - 着色 2 3 2" xfId="2537"/>
    <cellStyle name="60% - 着色 2 3 2 2" xfId="2538"/>
    <cellStyle name="常规 10 2 3 5" xfId="2539"/>
    <cellStyle name="常规 28 2 2 3" xfId="2540"/>
    <cellStyle name="常规 16 6" xfId="2541"/>
    <cellStyle name="常规 21 6" xfId="2542"/>
    <cellStyle name="60% - 着色 2 3 2 2 2" xfId="2543"/>
    <cellStyle name="常规 16 6 2" xfId="2544"/>
    <cellStyle name="常规 21 6 2" xfId="2545"/>
    <cellStyle name="60% - 着色 2 3 2 2 2 2" xfId="2546"/>
    <cellStyle name="常规 16 6 3" xfId="2547"/>
    <cellStyle name="常规 21 6 3" xfId="2548"/>
    <cellStyle name="60% - 着色 2 3 2 2 2 3" xfId="2549"/>
    <cellStyle name="常规 16 7" xfId="2550"/>
    <cellStyle name="常规 21 7" xfId="2551"/>
    <cellStyle name="60% - 着色 2 3 2 2 3" xfId="2552"/>
    <cellStyle name="60% - 着色 2 3 2 3" xfId="2553"/>
    <cellStyle name="常规 17 6" xfId="2554"/>
    <cellStyle name="常规 22 6" xfId="2555"/>
    <cellStyle name="60% - 着色 2 3 2 3 2" xfId="2556"/>
    <cellStyle name="常规 17 7" xfId="2557"/>
    <cellStyle name="常规 22 7" xfId="2558"/>
    <cellStyle name="60% - 着色 2 3 2 3 3" xfId="2559"/>
    <cellStyle name="60% - 着色 2 3 3" xfId="2560"/>
    <cellStyle name="60% - 着色 2 3 3 2" xfId="2561"/>
    <cellStyle name="60% - 着色 2 3 3 2 3" xfId="2562"/>
    <cellStyle name="60% - 着色 2 3 3 3" xfId="2563"/>
    <cellStyle name="60% - 着色 2 3 4" xfId="2564"/>
    <cellStyle name="60% - 着色 2 3 4 2" xfId="2565"/>
    <cellStyle name="60% - 着色 2 3 4 3" xfId="2566"/>
    <cellStyle name="60% - 着色 2 3 5" xfId="2567"/>
    <cellStyle name="60% - 着色 2 4" xfId="2568"/>
    <cellStyle name="60% - 着色 2 4 2" xfId="2569"/>
    <cellStyle name="常规 25 2 4 3" xfId="2570"/>
    <cellStyle name="60% - 着色 2 4 2 2" xfId="2571"/>
    <cellStyle name="60% - 着色 2 4 2 2 2" xfId="2572"/>
    <cellStyle name="60% - 着色 2 4 2 3" xfId="2573"/>
    <cellStyle name="60% - 着色 2 4 3" xfId="2574"/>
    <cellStyle name="常规 25 2 5 3" xfId="2575"/>
    <cellStyle name="60% - 着色 2 4 3 2" xfId="2576"/>
    <cellStyle name="标题 2 3 2 2 2" xfId="2577"/>
    <cellStyle name="60% - 着色 2 4 3 3" xfId="2578"/>
    <cellStyle name="60% - 着色 2 4 4" xfId="2579"/>
    <cellStyle name="常规 16 2 2 2 2 2" xfId="2580"/>
    <cellStyle name="常规 21 2 2 2 2 2" xfId="2581"/>
    <cellStyle name="常规 2 7 2 2" xfId="2582"/>
    <cellStyle name="60% - 着色 2 5" xfId="2583"/>
    <cellStyle name="常规 21 2 2 2 2 2 2" xfId="2584"/>
    <cellStyle name="60% - 着色 2 5 2" xfId="2585"/>
    <cellStyle name="60% - 着色 2 5 2 2" xfId="2586"/>
    <cellStyle name="60% - 着色 2 5 2 3" xfId="2587"/>
    <cellStyle name="常规 21 2 2 2 2 2 3" xfId="2588"/>
    <cellStyle name="60% - 着色 2 5 3" xfId="2589"/>
    <cellStyle name="常规 15 6 3" xfId="2590"/>
    <cellStyle name="常规 20 6 3" xfId="2591"/>
    <cellStyle name="60% - 着色 3 2" xfId="2592"/>
    <cellStyle name="常规 8 10" xfId="2593"/>
    <cellStyle name="常规 20 6 3 2" xfId="2594"/>
    <cellStyle name="60% - 着色 3 2 2" xfId="2595"/>
    <cellStyle name="60% - 着色 3 2 2 2" xfId="2596"/>
    <cellStyle name="60% - 着色 3 2 2 2 2" xfId="2597"/>
    <cellStyle name="60% - 着色 3 2 2 2 2 2" xfId="2598"/>
    <cellStyle name="60% - 着色 3 2 2 2 2 3" xfId="2599"/>
    <cellStyle name="60% - 着色 3 2 2 2 3" xfId="2600"/>
    <cellStyle name="60% - 着色 3 2 2 3" xfId="2601"/>
    <cellStyle name="60% - 着色 3 2 2 3 2" xfId="2602"/>
    <cellStyle name="60% - 着色 3 2 2 3 3" xfId="2603"/>
    <cellStyle name="60% - 着色 3 2 2 4" xfId="2604"/>
    <cellStyle name="常规 20 6 3 3" xfId="2605"/>
    <cellStyle name="60% - 着色 3 2 3" xfId="2606"/>
    <cellStyle name="60% - 着色 3 2 3 2" xfId="2607"/>
    <cellStyle name="60% - 着色 3 2 3 2 2" xfId="2608"/>
    <cellStyle name="60% - 着色 3 2 3 2 2 2" xfId="2609"/>
    <cellStyle name="60% - 着色 3 2 3 2 2 3" xfId="2610"/>
    <cellStyle name="常规 20 7 2 2" xfId="2611"/>
    <cellStyle name="常规 9 4 3 3" xfId="2612"/>
    <cellStyle name="常规 2 3 2 2 2" xfId="2613"/>
    <cellStyle name="60% - 着色 3 2 3 2 3" xfId="2614"/>
    <cellStyle name="常规 9 4 4" xfId="2615"/>
    <cellStyle name="常规 13 2 3 2 2" xfId="2616"/>
    <cellStyle name="60% - 着色 3 2 3 3" xfId="2617"/>
    <cellStyle name="常规 9 4 4 2" xfId="2618"/>
    <cellStyle name="常规 13 2 3 2 2 2" xfId="2619"/>
    <cellStyle name="60% - 着色 3 2 3 3 2" xfId="2620"/>
    <cellStyle name="常规 9 4 4 3" xfId="2621"/>
    <cellStyle name="常规 13 2 3 2 2 3" xfId="2622"/>
    <cellStyle name="常规 2 3 2 3 2" xfId="2623"/>
    <cellStyle name="60% - 着色 3 2 3 3 3" xfId="2624"/>
    <cellStyle name="常规 9 4 5" xfId="2625"/>
    <cellStyle name="常规 13 2 3 2 3" xfId="2626"/>
    <cellStyle name="60% - 着色 3 2 3 4" xfId="2627"/>
    <cellStyle name="60% - 着色 3 2 4" xfId="2628"/>
    <cellStyle name="60% - 着色 3 2 4 2 2" xfId="2629"/>
    <cellStyle name="常规 9 5 3 3" xfId="2630"/>
    <cellStyle name="常规 2 3 3 2 2" xfId="2631"/>
    <cellStyle name="60% - 着色 3 2 4 2 3" xfId="2632"/>
    <cellStyle name="60% - 着色 3 2 5" xfId="2633"/>
    <cellStyle name="常规 10 2 2 2 2 2 3" xfId="2634"/>
    <cellStyle name="60% - 着色 3 2 5 2" xfId="2635"/>
    <cellStyle name="60% - 着色 3 2 5 3" xfId="2636"/>
    <cellStyle name="60% - 着色 3 2 6" xfId="2637"/>
    <cellStyle name="常规 20 6 4" xfId="2638"/>
    <cellStyle name="60% - 着色 3 3" xfId="2639"/>
    <cellStyle name="60% - 着色 3 3 2" xfId="2640"/>
    <cellStyle name="60% - 着色 3 3 2 2" xfId="2641"/>
    <cellStyle name="60% - 着色 3 3 2 2 2" xfId="2642"/>
    <cellStyle name="60% - 着色 3 3 2 2 2 2" xfId="2643"/>
    <cellStyle name="60% - 着色 3 3 2 2 2 3" xfId="2644"/>
    <cellStyle name="60% - 着色 3 3 2 2 3" xfId="2645"/>
    <cellStyle name="60% - 着色 3 3 2 3" xfId="2646"/>
    <cellStyle name="60% - 着色 3 3 2 3 2" xfId="2647"/>
    <cellStyle name="60% - 着色 3 3 2 3 3" xfId="2648"/>
    <cellStyle name="60% - 着色 3 3 2 4" xfId="2649"/>
    <cellStyle name="60% - 着色 3 3 3" xfId="2650"/>
    <cellStyle name="60% - 着色 3 3 3 2" xfId="2651"/>
    <cellStyle name="常规 2 4 2 2 2" xfId="2652"/>
    <cellStyle name="60% - 着色 3 3 3 2 3" xfId="2653"/>
    <cellStyle name="常规 13 2 4 2 2" xfId="2654"/>
    <cellStyle name="60% - 着色 3 3 3 3" xfId="2655"/>
    <cellStyle name="60% - 着色 3 3 4" xfId="2656"/>
    <cellStyle name="60% - 着色 3 3 5" xfId="2657"/>
    <cellStyle name="60% - 着色 3 4" xfId="2658"/>
    <cellStyle name="60% - 着色 3 4 2" xfId="2659"/>
    <cellStyle name="60% - 着色 3 4 2 2" xfId="2660"/>
    <cellStyle name="60% - 着色 3 4 2 2 2" xfId="2661"/>
    <cellStyle name="60% - 着色 3 4 2 2 3" xfId="2662"/>
    <cellStyle name="60% - 着色 3 4 3" xfId="2663"/>
    <cellStyle name="60% - 着色 3 4 3 2" xfId="2664"/>
    <cellStyle name="60% - 着色 3 4 4" xfId="2665"/>
    <cellStyle name="60% - 着色 3 5 2" xfId="2666"/>
    <cellStyle name="60% - 着色 3 5 2 2" xfId="2667"/>
    <cellStyle name="60% - 着色 3 5 2 3" xfId="2668"/>
    <cellStyle name="60% - 着色 3 5 3" xfId="2669"/>
    <cellStyle name="常规 15 7 3" xfId="2670"/>
    <cellStyle name="常规 20 7 3" xfId="2671"/>
    <cellStyle name="60% - 着色 4 2" xfId="2672"/>
    <cellStyle name="常规 2 3 2 2 2 3" xfId="2673"/>
    <cellStyle name="60% - 着色 4 2 2" xfId="2674"/>
    <cellStyle name="60% - 着色 4 2 2 2" xfId="2675"/>
    <cellStyle name="60% - 着色 4 2 2 2 2" xfId="2676"/>
    <cellStyle name="60% - 着色 4 2 2 2 3" xfId="2677"/>
    <cellStyle name="常规 11 3 2 2 2 2" xfId="2678"/>
    <cellStyle name="常规 18 2 2" xfId="2679"/>
    <cellStyle name="常规 23 2 2" xfId="2680"/>
    <cellStyle name="60% - 着色 4 2 2 3" xfId="2681"/>
    <cellStyle name="常规 8 3 8" xfId="2682"/>
    <cellStyle name="常规 18 2 2 2" xfId="2683"/>
    <cellStyle name="常规 23 2 2 2" xfId="2684"/>
    <cellStyle name="60% - 着色 4 2 2 3 2" xfId="2685"/>
    <cellStyle name="常规 18 2 2 3" xfId="2686"/>
    <cellStyle name="常规 23 2 2 3" xfId="2687"/>
    <cellStyle name="60% - 着色 4 2 2 3 3" xfId="2688"/>
    <cellStyle name="常规 11 3 2 2 2 3" xfId="2689"/>
    <cellStyle name="常规 18 2 3" xfId="2690"/>
    <cellStyle name="常规 23 2 3" xfId="2691"/>
    <cellStyle name="60% - 着色 4 2 2 4" xfId="2692"/>
    <cellStyle name="60% - 着色 4 2 3" xfId="2693"/>
    <cellStyle name="常规 3 3 3 2 2 2" xfId="2694"/>
    <cellStyle name="60% - 着色 4 2 4" xfId="2695"/>
    <cellStyle name="常规 3 3 3 2 2 3" xfId="2696"/>
    <cellStyle name="60% - 着色 4 2 5" xfId="2697"/>
    <cellStyle name="常规 18 5 2" xfId="2698"/>
    <cellStyle name="常规 23 5 2" xfId="2699"/>
    <cellStyle name="60% - 着色 4 2 5 3" xfId="2700"/>
    <cellStyle name="60% - 着色 4 2 6" xfId="2701"/>
    <cellStyle name="60% - 着色 4 3" xfId="2702"/>
    <cellStyle name="常规 2 3 2 2 3 3" xfId="2703"/>
    <cellStyle name="60% - 着色 4 3 2" xfId="2704"/>
    <cellStyle name="60% - 着色 4 3 2 2" xfId="2705"/>
    <cellStyle name="标题 6 3 3" xfId="2706"/>
    <cellStyle name="60% - 着色 4 3 2 2 2" xfId="2707"/>
    <cellStyle name="常规 12 3 3" xfId="2708"/>
    <cellStyle name="60% - 着色 4 3 2 2 2 2" xfId="2709"/>
    <cellStyle name="常规 12 3 4" xfId="2710"/>
    <cellStyle name="60% - 着色 4 3 2 2 2 3" xfId="2711"/>
    <cellStyle name="60% - 着色 4 3 2 2 3" xfId="2712"/>
    <cellStyle name="常规 19 2 2" xfId="2713"/>
    <cellStyle name="常规 24 2 2" xfId="2714"/>
    <cellStyle name="60% - 着色 4 3 2 3" xfId="2715"/>
    <cellStyle name="常规 17 2 6" xfId="2716"/>
    <cellStyle name="常规 19 2 2 2" xfId="2717"/>
    <cellStyle name="常规 24 2 2 2" xfId="2718"/>
    <cellStyle name="60% - 着色 4 3 2 3 2" xfId="2719"/>
    <cellStyle name="常规 17 2 7" xfId="2720"/>
    <cellStyle name="常规 19 2 2 3" xfId="2721"/>
    <cellStyle name="常规 24 2 2 3" xfId="2722"/>
    <cellStyle name="60% - 着色 4 3 2 3 3" xfId="2723"/>
    <cellStyle name="60% - 着色 4 3 3" xfId="2724"/>
    <cellStyle name="60% - 着色 4 3 4" xfId="2725"/>
    <cellStyle name="60% - 着色 4 3 5" xfId="2726"/>
    <cellStyle name="60% - 着色 4 4" xfId="2727"/>
    <cellStyle name="常规 25 2 2 2 2 3" xfId="2728"/>
    <cellStyle name="60% - 着色 4 4 2 2" xfId="2729"/>
    <cellStyle name="60% - 着色 4 4 2 2 2" xfId="2730"/>
    <cellStyle name="60% - 着色 4 4 2 2 3" xfId="2731"/>
    <cellStyle name="常规 25 2 2" xfId="2732"/>
    <cellStyle name="常规 30 2 2" xfId="2733"/>
    <cellStyle name="60% - 着色 4 4 2 3" xfId="2734"/>
    <cellStyle name="60% - 着色 4 4 3" xfId="2735"/>
    <cellStyle name="60% - 着色 4 5" xfId="2736"/>
    <cellStyle name="60% - 着色 4 5 2 2" xfId="2737"/>
    <cellStyle name="常规 18 2 5 2 2 2" xfId="2738"/>
    <cellStyle name="60% - 着色 4 5 3" xfId="2739"/>
    <cellStyle name="60% - 着色 5" xfId="2740"/>
    <cellStyle name="常规 20 8 3" xfId="2741"/>
    <cellStyle name="60% - 着色 5 2" xfId="2742"/>
    <cellStyle name="常规 2 3 2 3 2 3" xfId="2743"/>
    <cellStyle name="60% - 着色 5 2 2" xfId="2744"/>
    <cellStyle name="常规 10 3 2 2 2 3" xfId="2745"/>
    <cellStyle name="60% - 着色 5 2 2 2" xfId="2746"/>
    <cellStyle name="着色 6 7" xfId="2747"/>
    <cellStyle name="60% - 着色 5 2 2 2 2" xfId="2748"/>
    <cellStyle name="60% - 着色 5 2 2 2 2 2" xfId="2749"/>
    <cellStyle name="60% - 着色 5 2 2 2 2 3" xfId="2750"/>
    <cellStyle name="60% - 着色 5 2 2 2 3" xfId="2751"/>
    <cellStyle name="60% - 着色 5 2 2 3" xfId="2752"/>
    <cellStyle name="60% - 着色 5 2 2 3 2" xfId="2753"/>
    <cellStyle name="60% - 着色 5 2 2 3 3" xfId="2754"/>
    <cellStyle name="60% - 着色 5 2 2 4" xfId="2755"/>
    <cellStyle name="60% - 着色 5 2 3" xfId="2756"/>
    <cellStyle name="60% - 着色 5 2 3 2" xfId="2757"/>
    <cellStyle name="60% - 着色 5 2 3 2 2" xfId="2758"/>
    <cellStyle name="60% - 着色 5 2 3 2 2 3" xfId="2759"/>
    <cellStyle name="60% - 着色 5 2 3 2 3" xfId="2760"/>
    <cellStyle name="60% - 着色 5 2 3 3" xfId="2761"/>
    <cellStyle name="60% - 着色 5 2 3 3 2" xfId="2762"/>
    <cellStyle name="60% - 着色 5 2 3 3 3" xfId="2763"/>
    <cellStyle name="60% - 着色 5 2 3 4" xfId="2764"/>
    <cellStyle name="60% - 着色 5 2 4" xfId="2765"/>
    <cellStyle name="60% - 着色 5 2 4 2" xfId="2766"/>
    <cellStyle name="60% - 着色 5 2 4 2 2" xfId="2767"/>
    <cellStyle name="60% - 着色 5 2 4 2 3" xfId="2768"/>
    <cellStyle name="60% - 着色 5 2 4 3" xfId="2769"/>
    <cellStyle name="计算 2" xfId="2770"/>
    <cellStyle name="60% - 着色 5 2 5" xfId="2771"/>
    <cellStyle name="计算 2 2" xfId="2772"/>
    <cellStyle name="60% - 着色 5 2 5 2" xfId="2773"/>
    <cellStyle name="计算 2 3" xfId="2774"/>
    <cellStyle name="60% - 着色 5 2 5 3" xfId="2775"/>
    <cellStyle name="60% - 着色 5 3 2 2 2" xfId="2776"/>
    <cellStyle name="60% - 着色 5 3 2 2 2 2" xfId="2777"/>
    <cellStyle name="60% - 着色 5 3 2 2 2 3" xfId="2778"/>
    <cellStyle name="60% - 着色 5 3 2 2 3" xfId="2779"/>
    <cellStyle name="60% - 着色 5 3 2 3 2" xfId="2780"/>
    <cellStyle name="60% - 着色 5 3 2 4" xfId="2781"/>
    <cellStyle name="60% - 着色 5 3 3 2" xfId="2782"/>
    <cellStyle name="60% - 着色 5 3 3 2 3" xfId="2783"/>
    <cellStyle name="60% - 着色 5 3 3 3" xfId="2784"/>
    <cellStyle name="百分比 2 2 2" xfId="2785"/>
    <cellStyle name="60% - 着色 5 3 4" xfId="2786"/>
    <cellStyle name="百分比 2 2 3" xfId="2787"/>
    <cellStyle name="60% - 着色 5 3 5" xfId="2788"/>
    <cellStyle name="常规 25 2 3 2 2 3" xfId="2789"/>
    <cellStyle name="60% - 着色 5 4 2 2" xfId="2790"/>
    <cellStyle name="常规 18 6" xfId="2791"/>
    <cellStyle name="常规 23 6" xfId="2792"/>
    <cellStyle name="60% - 着色 5 4 2 2 2" xfId="2793"/>
    <cellStyle name="常规 18 6 2" xfId="2794"/>
    <cellStyle name="常规 23 6 2" xfId="2795"/>
    <cellStyle name="60% - 着色 5 4 2 2 3" xfId="2796"/>
    <cellStyle name="常规 18 6 3" xfId="2797"/>
    <cellStyle name="常规 23 6 3" xfId="2798"/>
    <cellStyle name="60% - 着色 5 4 2 3" xfId="2799"/>
    <cellStyle name="常规 18 7" xfId="2800"/>
    <cellStyle name="常规 23 7" xfId="2801"/>
    <cellStyle name="60% - 着色 5 4 3 2" xfId="2802"/>
    <cellStyle name="常规 19 6" xfId="2803"/>
    <cellStyle name="常规 24 6" xfId="2804"/>
    <cellStyle name="60% - 着色 5 4 3 3" xfId="2805"/>
    <cellStyle name="常规 19 7" xfId="2806"/>
    <cellStyle name="常规 24 7" xfId="2807"/>
    <cellStyle name="60% - 着色 5 4 4" xfId="2808"/>
    <cellStyle name="60% - 着色 5 5 2" xfId="2809"/>
    <cellStyle name="60% - 着色 5 5 2 2" xfId="2810"/>
    <cellStyle name="60% - 着色 5 5 2 3" xfId="2811"/>
    <cellStyle name="常规 18 2 5 3 2 2" xfId="2812"/>
    <cellStyle name="60% - 着色 5 5 3" xfId="2813"/>
    <cellStyle name="60% - 着色 5 6" xfId="2814"/>
    <cellStyle name="60% - 着色 5 6 2" xfId="2815"/>
    <cellStyle name="60% - 着色 5 6 3" xfId="2816"/>
    <cellStyle name="60% - 着色 5 7" xfId="2817"/>
    <cellStyle name="常规 16 5 2 2" xfId="2818"/>
    <cellStyle name="常规 21 5 2 2" xfId="2819"/>
    <cellStyle name="适中 3 2 2 2" xfId="2820"/>
    <cellStyle name="60% - 着色 6" xfId="2821"/>
    <cellStyle name="60% - 着色 6 2 3 2 2 2" xfId="2822"/>
    <cellStyle name="60% - 着色 6 2 3 2 2 3" xfId="2823"/>
    <cellStyle name="常规 10 3 3 3 2" xfId="2824"/>
    <cellStyle name="检查单元格 3 2 2 2" xfId="2825"/>
    <cellStyle name="60% - 着色 6 2 3 3 2" xfId="2826"/>
    <cellStyle name="检查单元格 3 2 2 3" xfId="2827"/>
    <cellStyle name="60% - 着色 6 2 3 3 3" xfId="2828"/>
    <cellStyle name="60% - 着色 6 2 4" xfId="2829"/>
    <cellStyle name="60% - 着色 6 2 4 2" xfId="2830"/>
    <cellStyle name="60% - 着色 6 2 4 2 2" xfId="2831"/>
    <cellStyle name="60% - 着色 6 2 4 2 3" xfId="2832"/>
    <cellStyle name="检查单元格 3 3 2" xfId="2833"/>
    <cellStyle name="60% - 着色 6 2 4 3" xfId="2834"/>
    <cellStyle name="60% - 着色 6 2 5" xfId="2835"/>
    <cellStyle name="60% - 着色 6 2 5 2" xfId="2836"/>
    <cellStyle name="60% - 着色 6 2 5 3" xfId="2837"/>
    <cellStyle name="60% - 着色 6 3 4" xfId="2838"/>
    <cellStyle name="60% - 着色 6 3 5" xfId="2839"/>
    <cellStyle name="60% - 着色 6 4 2" xfId="2840"/>
    <cellStyle name="60% - 着色 6 4 2 2" xfId="2841"/>
    <cellStyle name="标题 6 2" xfId="2842"/>
    <cellStyle name="60% - 着色 6 4 2 2 3" xfId="2843"/>
    <cellStyle name="60% - 着色 6 4 2 3" xfId="2844"/>
    <cellStyle name="60% - 着色 6 4 3" xfId="2845"/>
    <cellStyle name="60% - 着色 6 4 3 3" xfId="2846"/>
    <cellStyle name="60% - 着色 6 4 4" xfId="2847"/>
    <cellStyle name="60% - 着色 6 5" xfId="2848"/>
    <cellStyle name="标题 2 3 2 2 3" xfId="2849"/>
    <cellStyle name="60% - 着色 6 5 2" xfId="2850"/>
    <cellStyle name="60% - 着色 6 5 2 2" xfId="2851"/>
    <cellStyle name="60% - 着色 6 5 2 3" xfId="2852"/>
    <cellStyle name="60% - 着色 6 5 3" xfId="2853"/>
    <cellStyle name="60% - 着色 6 6" xfId="2854"/>
    <cellStyle name="标题 2 3 2 3 3" xfId="2855"/>
    <cellStyle name="60% - 着色 6 6 2" xfId="2856"/>
    <cellStyle name="60% - 着色 6 6 3" xfId="2857"/>
    <cellStyle name="60% - 着色 6 7" xfId="2858"/>
    <cellStyle name="常规 2 5 2 2 3" xfId="2859"/>
    <cellStyle name="百分比 2" xfId="2860"/>
    <cellStyle name="百分比 2 2" xfId="2861"/>
    <cellStyle name="百分比 2 3" xfId="2862"/>
    <cellStyle name="标题 1 2" xfId="2863"/>
    <cellStyle name="常规 18 2 2 2 2 2 3" xfId="2864"/>
    <cellStyle name="常规 10 3 6 2 2" xfId="2865"/>
    <cellStyle name="标题 1 2 2" xfId="2866"/>
    <cellStyle name="标题 1 2 2 2 2" xfId="2867"/>
    <cellStyle name="标题 1 2 2 2 3" xfId="2868"/>
    <cellStyle name="标题 1 2 2 3" xfId="2869"/>
    <cellStyle name="标题 1 2 2 5" xfId="2870"/>
    <cellStyle name="标题 1 2 3" xfId="2871"/>
    <cellStyle name="强调文字颜色 4 2 2 3 2" xfId="2872"/>
    <cellStyle name="标题 1 2 4" xfId="2873"/>
    <cellStyle name="强调文字颜色 4 2 2 3 3" xfId="2874"/>
    <cellStyle name="标题 1 2 5" xfId="2875"/>
    <cellStyle name="标题 1 3 2 2 2" xfId="2876"/>
    <cellStyle name="常规 3" xfId="2877"/>
    <cellStyle name="常规 15 4 2 3" xfId="2878"/>
    <cellStyle name="常规 20 4 2 3" xfId="2879"/>
    <cellStyle name="标题 1 3 2 2 2 2" xfId="2880"/>
    <cellStyle name="常规 4" xfId="2881"/>
    <cellStyle name="常规 20 4 2 4" xfId="2882"/>
    <cellStyle name="标题 1 3 2 2 2 3" xfId="2883"/>
    <cellStyle name="标题 1 3 2 2 3" xfId="2884"/>
    <cellStyle name="标题 1 3 3 2" xfId="2885"/>
    <cellStyle name="标题 1 3 4" xfId="2886"/>
    <cellStyle name="标题 1 3 5" xfId="2887"/>
    <cellStyle name="标题 2 2" xfId="2888"/>
    <cellStyle name="标题 2 2 2 2 3" xfId="2889"/>
    <cellStyle name="标题 2 2 2 3" xfId="2890"/>
    <cellStyle name="标题 2 2 2 4" xfId="2891"/>
    <cellStyle name="标题 2 2 2 5" xfId="2892"/>
    <cellStyle name="标题 2 2 5" xfId="2893"/>
    <cellStyle name="标题 2 3 2 2 2 2" xfId="2894"/>
    <cellStyle name="标题 2 3 2 2 2 3" xfId="2895"/>
    <cellStyle name="标题 2 3 2 3 2" xfId="2896"/>
    <cellStyle name="标题 2 3 2 4" xfId="2897"/>
    <cellStyle name="标题 2 3 3 2" xfId="2898"/>
    <cellStyle name="标题 2 3 3 3" xfId="2899"/>
    <cellStyle name="标题 2 3 4" xfId="2900"/>
    <cellStyle name="标题 2 3 5" xfId="2901"/>
    <cellStyle name="标题 3 2" xfId="2902"/>
    <cellStyle name="常规 22 3 3 4" xfId="2903"/>
    <cellStyle name="常规 3 2 2 4 3" xfId="2904"/>
    <cellStyle name="标题 3 2 2" xfId="2905"/>
    <cellStyle name="标题 3 2 2 2 3" xfId="2906"/>
    <cellStyle name="标题 3 2 2 3" xfId="2907"/>
    <cellStyle name="标题 3 2 2 4" xfId="2908"/>
    <cellStyle name="标题 3 2 2 5" xfId="2909"/>
    <cellStyle name="标题 3 2 3" xfId="2910"/>
    <cellStyle name="标题 3 3 2 2 2" xfId="2911"/>
    <cellStyle name="标题 3 3 2 2 2 2" xfId="2912"/>
    <cellStyle name="标题 3 3 2 2 2 3" xfId="2913"/>
    <cellStyle name="标题 3 3 2 2 3" xfId="2914"/>
    <cellStyle name="标题 3 3 2 3" xfId="2915"/>
    <cellStyle name="标题 3 3 2 3 2" xfId="2916"/>
    <cellStyle name="标题 3 3 2 3 3" xfId="2917"/>
    <cellStyle name="标题 3 3 2 4" xfId="2918"/>
    <cellStyle name="标题 3 3 3 2" xfId="2919"/>
    <cellStyle name="标题 3 3 3 3" xfId="2920"/>
    <cellStyle name="着色 2 3 2 2 2" xfId="2921"/>
    <cellStyle name="标题 3 3 4" xfId="2922"/>
    <cellStyle name="着色 2 3 2 2 3" xfId="2923"/>
    <cellStyle name="标题 3 3 5" xfId="2924"/>
    <cellStyle name="常规 3 2 2 6 3" xfId="2925"/>
    <cellStyle name="常规 14 2 5" xfId="2926"/>
    <cellStyle name="标题 3 4 2" xfId="2927"/>
    <cellStyle name="常规 14 2 6" xfId="2928"/>
    <cellStyle name="标题 3 4 3" xfId="2929"/>
    <cellStyle name="标题 4 2" xfId="2930"/>
    <cellStyle name="常规 3 2 3 4 3" xfId="2931"/>
    <cellStyle name="标题 4 2 2" xfId="2932"/>
    <cellStyle name="常规 15 2 4 3" xfId="2933"/>
    <cellStyle name="常规 20 2 4 3" xfId="2934"/>
    <cellStyle name="标题 4 2 2 2 2" xfId="2935"/>
    <cellStyle name="常规 15 2 4 4" xfId="2936"/>
    <cellStyle name="常规 20 2 4 4" xfId="2937"/>
    <cellStyle name="标题 4 2 2 2 3" xfId="2938"/>
    <cellStyle name="标题 4 2 2 3" xfId="2939"/>
    <cellStyle name="标题 4 2 2 4" xfId="2940"/>
    <cellStyle name="常规 8 6 3 3" xfId="2941"/>
    <cellStyle name="常规 2 2 4 2 2" xfId="2942"/>
    <cellStyle name="标题 4 2 2 5" xfId="2943"/>
    <cellStyle name="标题 4 2 3" xfId="2944"/>
    <cellStyle name="标题 4 2 4" xfId="2945"/>
    <cellStyle name="标题 4 2 5" xfId="2946"/>
    <cellStyle name="标题 4 3 2" xfId="2947"/>
    <cellStyle name="标题 4 3 2 2" xfId="2948"/>
    <cellStyle name="常规 16 2 4 3" xfId="2949"/>
    <cellStyle name="常规 21 2 4 3" xfId="2950"/>
    <cellStyle name="标题 4 3 2 2 2" xfId="2951"/>
    <cellStyle name="标题 4 3 2 2 2 2" xfId="2952"/>
    <cellStyle name="标题 4 3 2 2 3" xfId="2953"/>
    <cellStyle name="标题 4 3 2 3" xfId="2954"/>
    <cellStyle name="标题 4 3 2 4" xfId="2955"/>
    <cellStyle name="标题 4 3 3" xfId="2956"/>
    <cellStyle name="标题 4 3 3 2" xfId="2957"/>
    <cellStyle name="标题 4 3 3 3" xfId="2958"/>
    <cellStyle name="着色 2 3 3 2 2" xfId="2959"/>
    <cellStyle name="标题 4 3 4" xfId="2960"/>
    <cellStyle name="常规 15 2 5" xfId="2961"/>
    <cellStyle name="常规 20 2 5" xfId="2962"/>
    <cellStyle name="标题 4 4 2" xfId="2963"/>
    <cellStyle name="常规 15 2 6" xfId="2964"/>
    <cellStyle name="常规 20 2 6" xfId="2965"/>
    <cellStyle name="标题 4 4 3" xfId="2966"/>
    <cellStyle name="标题 5" xfId="2967"/>
    <cellStyle name="标题 5 2" xfId="2968"/>
    <cellStyle name="标题 5 2 2" xfId="2969"/>
    <cellStyle name="常规 2 3 6" xfId="2970"/>
    <cellStyle name="标题 5 2 2 3" xfId="2971"/>
    <cellStyle name="标题 5 2 3" xfId="2972"/>
    <cellStyle name="标题 5 2 4" xfId="2973"/>
    <cellStyle name="标题 5 2 5" xfId="2974"/>
    <cellStyle name="标题 5 3" xfId="2975"/>
    <cellStyle name="标题 5 4" xfId="2976"/>
    <cellStyle name="标题 5 5" xfId="2977"/>
    <cellStyle name="标题 6" xfId="2978"/>
    <cellStyle name="标题 6 2 2" xfId="2979"/>
    <cellStyle name="常规 11 2 3 2" xfId="2980"/>
    <cellStyle name="标题 6 2 2 2 2" xfId="2981"/>
    <cellStyle name="常规 11 2 3 3" xfId="2982"/>
    <cellStyle name="标题 6 2 2 2 3" xfId="2983"/>
    <cellStyle name="常规 15 2 3 3 2" xfId="2984"/>
    <cellStyle name="常规 20 2 3 3 2" xfId="2985"/>
    <cellStyle name="常规 11 2 4" xfId="2986"/>
    <cellStyle name="标题 6 2 2 3" xfId="2987"/>
    <cellStyle name="标题 6 2 3" xfId="2988"/>
    <cellStyle name="常规 6 2 5 4 3" xfId="2989"/>
    <cellStyle name="常规 11 3 3" xfId="2990"/>
    <cellStyle name="标题 6 2 3 2" xfId="2991"/>
    <cellStyle name="常规 11 3 4" xfId="2992"/>
    <cellStyle name="标题 6 2 3 3" xfId="2993"/>
    <cellStyle name="标题 6 2 4" xfId="2994"/>
    <cellStyle name="标题 6 3" xfId="2995"/>
    <cellStyle name="标题 6 3 2" xfId="2996"/>
    <cellStyle name="标题 6 4" xfId="2997"/>
    <cellStyle name="标题 7" xfId="2998"/>
    <cellStyle name="标题 7 2" xfId="2999"/>
    <cellStyle name="标题 7 3" xfId="3000"/>
    <cellStyle name="差 2 2 2" xfId="3001"/>
    <cellStyle name="差 2 2 2 2" xfId="3002"/>
    <cellStyle name="差 2 2 2 2 2" xfId="3003"/>
    <cellStyle name="差 2 2 2 2 3" xfId="3004"/>
    <cellStyle name="差 2 2 2 2 4" xfId="3005"/>
    <cellStyle name="常规 17 2 3 2" xfId="3006"/>
    <cellStyle name="常规 22 2 3 2" xfId="3007"/>
    <cellStyle name="差 2 2 2 3" xfId="3008"/>
    <cellStyle name="差 2 2 3 2" xfId="3009"/>
    <cellStyle name="常规 17 2 4 2" xfId="3010"/>
    <cellStyle name="常规 22 2 4 2" xfId="3011"/>
    <cellStyle name="差 2 2 3 3" xfId="3012"/>
    <cellStyle name="常规 13 3" xfId="3013"/>
    <cellStyle name="差 2 2 5" xfId="3014"/>
    <cellStyle name="常规 13 4" xfId="3015"/>
    <cellStyle name="差 2 2 6" xfId="3016"/>
    <cellStyle name="常规 11 7 2 3" xfId="3017"/>
    <cellStyle name="差 2 3 3" xfId="3018"/>
    <cellStyle name="常规 14 2" xfId="3019"/>
    <cellStyle name="差 2 3 4" xfId="3020"/>
    <cellStyle name="常规 11 7 3" xfId="3021"/>
    <cellStyle name="差 2 4" xfId="3022"/>
    <cellStyle name="差 2 5" xfId="3023"/>
    <cellStyle name="差 2 6" xfId="3024"/>
    <cellStyle name="常规 2 3 4 2" xfId="3025"/>
    <cellStyle name="差 2 7" xfId="3026"/>
    <cellStyle name="常规 25 4 2 2" xfId="3027"/>
    <cellStyle name="差 3 2" xfId="3028"/>
    <cellStyle name="差 3 2 2" xfId="3029"/>
    <cellStyle name="差 3 2 2 2" xfId="3030"/>
    <cellStyle name="差 3 2 2 2 2" xfId="3031"/>
    <cellStyle name="常规 2 2 2 6 2" xfId="3032"/>
    <cellStyle name="强调文字颜色 3 2" xfId="3033"/>
    <cellStyle name="差 3 2 2 2 3" xfId="3034"/>
    <cellStyle name="常规 18 2 3 2" xfId="3035"/>
    <cellStyle name="常规 23 2 3 2" xfId="3036"/>
    <cellStyle name="差 3 2 2 3" xfId="3037"/>
    <cellStyle name="差 3 2 3 2" xfId="3038"/>
    <cellStyle name="常规 18 2 4 2" xfId="3039"/>
    <cellStyle name="常规 23 2 4 2" xfId="3040"/>
    <cellStyle name="差 3 2 3 3" xfId="3041"/>
    <cellStyle name="常规 25 4 2 3" xfId="3042"/>
    <cellStyle name="常规 11 8 2" xfId="3043"/>
    <cellStyle name="差 3 3" xfId="3044"/>
    <cellStyle name="差 3 3 2" xfId="3045"/>
    <cellStyle name="差 3 3 3" xfId="3046"/>
    <cellStyle name="常规 11 8 3" xfId="3047"/>
    <cellStyle name="差 3 4" xfId="3048"/>
    <cellStyle name="常规 25 4 3" xfId="3049"/>
    <cellStyle name="差 4" xfId="3050"/>
    <cellStyle name="差 4 2" xfId="3051"/>
    <cellStyle name="差 4 3" xfId="3052"/>
    <cellStyle name="常规 10 10" xfId="3053"/>
    <cellStyle name="常规 10 2 2 2 2 2 2" xfId="3054"/>
    <cellStyle name="常规 10 2 2 2 2 3" xfId="3055"/>
    <cellStyle name="常规 10 2 2 3 2" xfId="3056"/>
    <cellStyle name="常规 10 2 2 4" xfId="3057"/>
    <cellStyle name="着色 3 3 2 2 2" xfId="3058"/>
    <cellStyle name="常规 10 2 2 4 2 3" xfId="3059"/>
    <cellStyle name="常规 10 2 2 5" xfId="3060"/>
    <cellStyle name="常规 10 2 2 5 2" xfId="3061"/>
    <cellStyle name="常规 10 2 2 5 2 2" xfId="3062"/>
    <cellStyle name="着色 3 3 3 2 2" xfId="3063"/>
    <cellStyle name="常规 10 2 2 5 2 3" xfId="3064"/>
    <cellStyle name="常规 10 2 2 5 3" xfId="3065"/>
    <cellStyle name="常规 2 3 2 3 3 2" xfId="3066"/>
    <cellStyle name="常规 10 2 2 6" xfId="3067"/>
    <cellStyle name="常规 13 2 2 5" xfId="3068"/>
    <cellStyle name="常规 10 2 2 6 2" xfId="3069"/>
    <cellStyle name="常规 10 2 2 6 3" xfId="3070"/>
    <cellStyle name="常规 10 2 3 2" xfId="3071"/>
    <cellStyle name="常规 13 6" xfId="3072"/>
    <cellStyle name="常规 10 2 3 2 2" xfId="3073"/>
    <cellStyle name="常规 22 11" xfId="3074"/>
    <cellStyle name="常规 13 6 2 2" xfId="3075"/>
    <cellStyle name="常规 10 2 3 2 2 2 2" xfId="3076"/>
    <cellStyle name="常规 13 6 2 3" xfId="3077"/>
    <cellStyle name="常规 10 2 3 2 2 2 3" xfId="3078"/>
    <cellStyle name="常规 13 6 3" xfId="3079"/>
    <cellStyle name="常规 10 2 3 2 2 3" xfId="3080"/>
    <cellStyle name="常规 10 2 3 3" xfId="3081"/>
    <cellStyle name="常规 10 2 3 4" xfId="3082"/>
    <cellStyle name="常规 15 2 2 3 2" xfId="3083"/>
    <cellStyle name="常规 20 2 2 3 2" xfId="3084"/>
    <cellStyle name="常规 10 2 4" xfId="3085"/>
    <cellStyle name="常规 15 2 2 3 2 2" xfId="3086"/>
    <cellStyle name="常规 20 2 2 3 2 2" xfId="3087"/>
    <cellStyle name="常规 10 2 4 2" xfId="3088"/>
    <cellStyle name="常规 15 2 2 3 2 3" xfId="3089"/>
    <cellStyle name="常规 20 2 2 3 2 3" xfId="3090"/>
    <cellStyle name="常规 10 2 4 3" xfId="3091"/>
    <cellStyle name="常规 10 2 4 4" xfId="3092"/>
    <cellStyle name="常规 15 2 2 3 3" xfId="3093"/>
    <cellStyle name="常规 20 2 2 3 3" xfId="3094"/>
    <cellStyle name="常规 10 2 5" xfId="3095"/>
    <cellStyle name="常规 10 2 5 2" xfId="3096"/>
    <cellStyle name="常规 10 2 5 3" xfId="3097"/>
    <cellStyle name="常规 10 2 5 3 3" xfId="3098"/>
    <cellStyle name="常规 10 2 5 4" xfId="3099"/>
    <cellStyle name="常规 2 4 3 2 2" xfId="3100"/>
    <cellStyle name="常规 10 2 6" xfId="3101"/>
    <cellStyle name="常规 2 4 3 2 2 2" xfId="3102"/>
    <cellStyle name="常规 10 2 6 2" xfId="3103"/>
    <cellStyle name="常规 10 2 6 2 3" xfId="3104"/>
    <cellStyle name="常规 2 4 3 2 2 3" xfId="3105"/>
    <cellStyle name="常规 10 2 6 3" xfId="3106"/>
    <cellStyle name="常规 10 3 2 2" xfId="3107"/>
    <cellStyle name="常规 10 3 2 2 2" xfId="3108"/>
    <cellStyle name="常规 4 4 5 2" xfId="3109"/>
    <cellStyle name="常规 10 3 2 2 3" xfId="3110"/>
    <cellStyle name="常规 10 3 2 3" xfId="3111"/>
    <cellStyle name="常规 10 3 2 3 2" xfId="3112"/>
    <cellStyle name="常规 4 4 6 2" xfId="3113"/>
    <cellStyle name="常规 10 3 2 3 3" xfId="3114"/>
    <cellStyle name="常规 25 2 3 2" xfId="3115"/>
    <cellStyle name="常规 10 3 2 4" xfId="3116"/>
    <cellStyle name="常规 10 3 3 2" xfId="3117"/>
    <cellStyle name="常规 10 3 3 2 2" xfId="3118"/>
    <cellStyle name="常规 10 3 3 2 3" xfId="3119"/>
    <cellStyle name="常规 10 3 3 3" xfId="3120"/>
    <cellStyle name="常规 10 3 3 3 3" xfId="3121"/>
    <cellStyle name="常规 25 2 4 2" xfId="3122"/>
    <cellStyle name="常规 10 3 3 4" xfId="3123"/>
    <cellStyle name="常规 15 2 2 4 2" xfId="3124"/>
    <cellStyle name="常规 20 2 2 4 2" xfId="3125"/>
    <cellStyle name="常规 10 3 4" xfId="3126"/>
    <cellStyle name="常规 10 3 4 2" xfId="3127"/>
    <cellStyle name="常规 10 3 4 2 2" xfId="3128"/>
    <cellStyle name="常规 10 3 4 2 3" xfId="3129"/>
    <cellStyle name="常规 10 3 4 3" xfId="3130"/>
    <cellStyle name="常规 15 2 2 4 3" xfId="3131"/>
    <cellStyle name="常规 20 2 2 4 3" xfId="3132"/>
    <cellStyle name="常规 10 3 5" xfId="3133"/>
    <cellStyle name="常规 10 3 5 2" xfId="3134"/>
    <cellStyle name="常规 10 3 5 2 2" xfId="3135"/>
    <cellStyle name="常规 10 3 5 2 3" xfId="3136"/>
    <cellStyle name="常规 10 3 5 3" xfId="3137"/>
    <cellStyle name="常规 2 4 3 3 2" xfId="3138"/>
    <cellStyle name="常规 10 3 6" xfId="3139"/>
    <cellStyle name="常规 10 4 2" xfId="3140"/>
    <cellStyle name="常规 10 4 2 2" xfId="3141"/>
    <cellStyle name="常规 10 4 2 2 2" xfId="3142"/>
    <cellStyle name="常规 10 4 2 2 2 3" xfId="3143"/>
    <cellStyle name="常规 5 4 5 2" xfId="3144"/>
    <cellStyle name="常规 10 4 2 2 3" xfId="3145"/>
    <cellStyle name="常规 10 4 2 3" xfId="3146"/>
    <cellStyle name="常规 10 4 2 3 2" xfId="3147"/>
    <cellStyle name="常规 5 4 6 2" xfId="3148"/>
    <cellStyle name="常规 10 4 2 3 3" xfId="3149"/>
    <cellStyle name="常规 25 3 3 2" xfId="3150"/>
    <cellStyle name="常规 10 4 2 4" xfId="3151"/>
    <cellStyle name="常规 10 4 3" xfId="3152"/>
    <cellStyle name="常规 10 4 3 2" xfId="3153"/>
    <cellStyle name="常规 10 4 3 2 2" xfId="3154"/>
    <cellStyle name="常规 10 4 3 2 3" xfId="3155"/>
    <cellStyle name="常规 10 4 3 3" xfId="3156"/>
    <cellStyle name="常规 10 4 4" xfId="3157"/>
    <cellStyle name="常规 10 4 4 2" xfId="3158"/>
    <cellStyle name="常规 10 4 4 2 2" xfId="3159"/>
    <cellStyle name="常规 10 4 4 2 3" xfId="3160"/>
    <cellStyle name="常规 10 4 4 3" xfId="3161"/>
    <cellStyle name="常规 10 4 5" xfId="3162"/>
    <cellStyle name="常规 10 4 6" xfId="3163"/>
    <cellStyle name="常规 10 5" xfId="3164"/>
    <cellStyle name="常规 10 5 2 2 2" xfId="3165"/>
    <cellStyle name="常规 10 5 2 2 3" xfId="3166"/>
    <cellStyle name="常规 10 5 3 2" xfId="3167"/>
    <cellStyle name="常规 10 5 3 3" xfId="3168"/>
    <cellStyle name="常规 10 5 4" xfId="3169"/>
    <cellStyle name="常规 10 6" xfId="3170"/>
    <cellStyle name="常规 10 6 2 2 3" xfId="3171"/>
    <cellStyle name="常规 10 6 3 2" xfId="3172"/>
    <cellStyle name="常规 10 6 3 3" xfId="3173"/>
    <cellStyle name="常规 10 6 4" xfId="3174"/>
    <cellStyle name="常规 3 5 2 2" xfId="3175"/>
    <cellStyle name="常规 10 7" xfId="3176"/>
    <cellStyle name="常规 10 7 2 2" xfId="3177"/>
    <cellStyle name="常规 10 7 2 3" xfId="3178"/>
    <cellStyle name="常规 3 5 2 2 3" xfId="3179"/>
    <cellStyle name="常规 10 7 3" xfId="3180"/>
    <cellStyle name="常规 3 5 2 3" xfId="3181"/>
    <cellStyle name="常规 10 8" xfId="3182"/>
    <cellStyle name="常规 2 3 2 5 2 2" xfId="3183"/>
    <cellStyle name="常规 10 8 3" xfId="3184"/>
    <cellStyle name="常规 10 9" xfId="3185"/>
    <cellStyle name="常规 6 2 2 2 2 2 3" xfId="3186"/>
    <cellStyle name="常规 11 10" xfId="3187"/>
    <cellStyle name="常规 6 2 5 3 2 2" xfId="3188"/>
    <cellStyle name="常规 11 2 2 2" xfId="3189"/>
    <cellStyle name="常规 11 2 2 2 2" xfId="3190"/>
    <cellStyle name="常规 11 2 2 2 3" xfId="3191"/>
    <cellStyle name="常规 12 3 3 2" xfId="3192"/>
    <cellStyle name="常规 6 2 5 3 2 3" xfId="3193"/>
    <cellStyle name="常规 11 2 2 3" xfId="3194"/>
    <cellStyle name="常规 11 2 2 3 2" xfId="3195"/>
    <cellStyle name="常规 11 2 2 3 3" xfId="3196"/>
    <cellStyle name="常规 12 3 4 2" xfId="3197"/>
    <cellStyle name="常规 11 2 3 2 2" xfId="3198"/>
    <cellStyle name="常规 11 2 3 2 2 2" xfId="3199"/>
    <cellStyle name="常规 11 2 3 2 3" xfId="3200"/>
    <cellStyle name="常规 11 2 3 4" xfId="3201"/>
    <cellStyle name="常规 11 2 4 2" xfId="3202"/>
    <cellStyle name="常规 11 2 4 2 2" xfId="3203"/>
    <cellStyle name="常规 11 2 4 2 3" xfId="3204"/>
    <cellStyle name="常规 11 2 4 3" xfId="3205"/>
    <cellStyle name="常规 15 2 3 3 3" xfId="3206"/>
    <cellStyle name="常规 20 2 3 3 3" xfId="3207"/>
    <cellStyle name="常规 11 2 5" xfId="3208"/>
    <cellStyle name="常规 2 4 4 2 2" xfId="3209"/>
    <cellStyle name="常规 11 2 6" xfId="3210"/>
    <cellStyle name="常规 18 2 2 2 2 2" xfId="3211"/>
    <cellStyle name="常规 23 2 2 2 2 2" xfId="3212"/>
    <cellStyle name="常规 2 4 4 2 3" xfId="3213"/>
    <cellStyle name="常规 11 2 7" xfId="3214"/>
    <cellStyle name="常规 11 3 2 2" xfId="3215"/>
    <cellStyle name="常规 18" xfId="3216"/>
    <cellStyle name="常规 23" xfId="3217"/>
    <cellStyle name="常规 11 3 2 2 2" xfId="3218"/>
    <cellStyle name="常规 18 2" xfId="3219"/>
    <cellStyle name="常规 23 2" xfId="3220"/>
    <cellStyle name="常规 11 3 2 2 3" xfId="3221"/>
    <cellStyle name="常规 13 3 3 2" xfId="3222"/>
    <cellStyle name="常规 18 3" xfId="3223"/>
    <cellStyle name="常规 23 3" xfId="3224"/>
    <cellStyle name="常规 19 2 2 2 2 2" xfId="3225"/>
    <cellStyle name="常规 11 3 2 3" xfId="3226"/>
    <cellStyle name="常规 19" xfId="3227"/>
    <cellStyle name="常规 24" xfId="3228"/>
    <cellStyle name="常规 11 3 2 3 2" xfId="3229"/>
    <cellStyle name="常规 19 2" xfId="3230"/>
    <cellStyle name="常规 24 2" xfId="3231"/>
    <cellStyle name="常规 11 3 2 3 3" xfId="3232"/>
    <cellStyle name="常规 13 3 4 2" xfId="3233"/>
    <cellStyle name="常规 19 3" xfId="3234"/>
    <cellStyle name="常规 24 3" xfId="3235"/>
    <cellStyle name="常规 11 3 3 2" xfId="3236"/>
    <cellStyle name="常规 11 3 3 2 2" xfId="3237"/>
    <cellStyle name="常规 11 3 3 2 3" xfId="3238"/>
    <cellStyle name="常规 13 4 3 2" xfId="3239"/>
    <cellStyle name="常规 11 3 3 3" xfId="3240"/>
    <cellStyle name="常规 11 3 4 2" xfId="3241"/>
    <cellStyle name="常规 11 3 4 3" xfId="3242"/>
    <cellStyle name="常规 11 3 5" xfId="3243"/>
    <cellStyle name="常规 11 4 2" xfId="3244"/>
    <cellStyle name="常规 11 4 2 2" xfId="3245"/>
    <cellStyle name="常规 18 2 2 2 2 3" xfId="3246"/>
    <cellStyle name="常规 23 2 2 2 2 3" xfId="3247"/>
    <cellStyle name="常规 11 4 2 2 2" xfId="3248"/>
    <cellStyle name="常规 19 2 3 2 2 2" xfId="3249"/>
    <cellStyle name="常规 11 4 2 2 3" xfId="3250"/>
    <cellStyle name="常规 14 3 3 2" xfId="3251"/>
    <cellStyle name="常规 11 4 2 3" xfId="3252"/>
    <cellStyle name="常规 11 4 3" xfId="3253"/>
    <cellStyle name="常规 11 4 3 2" xfId="3254"/>
    <cellStyle name="常规 11 4 3 3" xfId="3255"/>
    <cellStyle name="常规 11 4 4" xfId="3256"/>
    <cellStyle name="常规 11 5" xfId="3257"/>
    <cellStyle name="常规 18 2 3 2 2 3" xfId="3258"/>
    <cellStyle name="常规 23 2 3 2 2 3" xfId="3259"/>
    <cellStyle name="常规 11 5 2 2 2" xfId="3260"/>
    <cellStyle name="常规 11 5 2 2 3" xfId="3261"/>
    <cellStyle name="常规 15 3 3 2" xfId="3262"/>
    <cellStyle name="常规 20 3 3 2" xfId="3263"/>
    <cellStyle name="常规 11 5 3 2" xfId="3264"/>
    <cellStyle name="常规 11 5 3 3" xfId="3265"/>
    <cellStyle name="常规 11 5 4" xfId="3266"/>
    <cellStyle name="常规 11 6" xfId="3267"/>
    <cellStyle name="常规 11 6 2 2" xfId="3268"/>
    <cellStyle name="常规 11 6 3" xfId="3269"/>
    <cellStyle name="常规 3 5 3 2" xfId="3270"/>
    <cellStyle name="常规 11 7" xfId="3271"/>
    <cellStyle name="常规 3 5 3 3" xfId="3272"/>
    <cellStyle name="常规 11 8" xfId="3273"/>
    <cellStyle name="常规 11 9" xfId="3274"/>
    <cellStyle name="常规 12 2 2" xfId="3275"/>
    <cellStyle name="常规 12 2 2 2" xfId="3276"/>
    <cellStyle name="常规 12 2 2 2 2 3" xfId="3277"/>
    <cellStyle name="常规 12 2 2 2 3" xfId="3278"/>
    <cellStyle name="常规 12 2 2 3" xfId="3279"/>
    <cellStyle name="常规 12 2 2 3 2" xfId="3280"/>
    <cellStyle name="常规 12 2 2 3 3" xfId="3281"/>
    <cellStyle name="常规 12 2 2 4" xfId="3282"/>
    <cellStyle name="常规 12 2 3" xfId="3283"/>
    <cellStyle name="常规 12 2 3 2" xfId="3284"/>
    <cellStyle name="常规 12 2 3 2 2 3" xfId="3285"/>
    <cellStyle name="常规 12 2 3 3" xfId="3286"/>
    <cellStyle name="常规 12 2 3 3 3" xfId="3287"/>
    <cellStyle name="常规 12 2 3 4" xfId="3288"/>
    <cellStyle name="常规 15 2 4 3 2" xfId="3289"/>
    <cellStyle name="常规 20 2 4 3 2" xfId="3290"/>
    <cellStyle name="常规 12 2 4" xfId="3291"/>
    <cellStyle name="常规 12 2 4 2" xfId="3292"/>
    <cellStyle name="常规 12 2 4 2 2" xfId="3293"/>
    <cellStyle name="常规 12 2 4 2 3" xfId="3294"/>
    <cellStyle name="常规 2 4 5 2 3" xfId="3295"/>
    <cellStyle name="常规 18 2 2 3 2 2" xfId="3296"/>
    <cellStyle name="常规 12 2 7" xfId="3297"/>
    <cellStyle name="常规 12 3" xfId="3298"/>
    <cellStyle name="常规 12 3 2 2" xfId="3299"/>
    <cellStyle name="常规 12 3 2 2 2 2" xfId="3300"/>
    <cellStyle name="常规 12 3 2 2 2 3" xfId="3301"/>
    <cellStyle name="常规 50" xfId="3302"/>
    <cellStyle name="常规 45" xfId="3303"/>
    <cellStyle name="常规 18 2 6 2 2" xfId="3304"/>
    <cellStyle name="常规 12 3 2 2 3" xfId="3305"/>
    <cellStyle name="常规 12 3 2 3" xfId="3306"/>
    <cellStyle name="常规 12 3 2 3 2" xfId="3307"/>
    <cellStyle name="常规 12 3 2 3 3" xfId="3308"/>
    <cellStyle name="常规 12 3 2 4" xfId="3309"/>
    <cellStyle name="常规 12 3 3 3" xfId="3310"/>
    <cellStyle name="常规 12 4" xfId="3311"/>
    <cellStyle name="常规 12 4 2" xfId="3312"/>
    <cellStyle name="常规 12 4 3" xfId="3313"/>
    <cellStyle name="常规 12 5" xfId="3314"/>
    <cellStyle name="常规 12 5 2 2" xfId="3315"/>
    <cellStyle name="常规 12 5 2 3" xfId="3316"/>
    <cellStyle name="常规 12 5 3" xfId="3317"/>
    <cellStyle name="常规 12 6" xfId="3318"/>
    <cellStyle name="常规 12 7" xfId="3319"/>
    <cellStyle name="好 4 3" xfId="3320"/>
    <cellStyle name="常规 22 3 3 3 3" xfId="3321"/>
    <cellStyle name="常规 3 2 2 4 2 3" xfId="3322"/>
    <cellStyle name="常规 13" xfId="3323"/>
    <cellStyle name="常规 13 2 2" xfId="3324"/>
    <cellStyle name="常规 13 2 2 2" xfId="3325"/>
    <cellStyle name="常规 8 4 4" xfId="3326"/>
    <cellStyle name="常规 13 2 2 2 2" xfId="3327"/>
    <cellStyle name="常规 8 4 4 2" xfId="3328"/>
    <cellStyle name="常规 13 2 2 2 2 2" xfId="3329"/>
    <cellStyle name="常规 8 4 4 3" xfId="3330"/>
    <cellStyle name="常规 13 2 2 2 2 3" xfId="3331"/>
    <cellStyle name="常规 2 2 2 3 2" xfId="3332"/>
    <cellStyle name="常规 8 4 5" xfId="3333"/>
    <cellStyle name="常规 13 2 2 2 3" xfId="3334"/>
    <cellStyle name="常规 8 4 5 2" xfId="3335"/>
    <cellStyle name="常规 13 2 2 2 3 2" xfId="3336"/>
    <cellStyle name="常规 8 4 5 3" xfId="3337"/>
    <cellStyle name="常规 13 2 2 2 3 3" xfId="3338"/>
    <cellStyle name="常规 2 2 2 4 2" xfId="3339"/>
    <cellStyle name="常规 8 4 6" xfId="3340"/>
    <cellStyle name="常规 13 2 2 2 4" xfId="3341"/>
    <cellStyle name="常规 13 2 2 3" xfId="3342"/>
    <cellStyle name="常规 8 5 4" xfId="3343"/>
    <cellStyle name="常规 13 2 2 3 2" xfId="3344"/>
    <cellStyle name="常规 13 2 2 3 2 2" xfId="3345"/>
    <cellStyle name="常规 13 2 2 3 2 3" xfId="3346"/>
    <cellStyle name="常规 2 2 3 3 2" xfId="3347"/>
    <cellStyle name="常规 13 2 2 3 3" xfId="3348"/>
    <cellStyle name="常规 13 2 2 4" xfId="3349"/>
    <cellStyle name="常规 8 6 4" xfId="3350"/>
    <cellStyle name="常规 13 2 2 4 2" xfId="3351"/>
    <cellStyle name="常规 13 2 2 4 3" xfId="3352"/>
    <cellStyle name="常规 17 2 5 2" xfId="3353"/>
    <cellStyle name="常规 13 2 3" xfId="3354"/>
    <cellStyle name="常规 17 2 5 2 2" xfId="3355"/>
    <cellStyle name="常规 13 2 3 2" xfId="3356"/>
    <cellStyle name="常规 17 2 5 3" xfId="3357"/>
    <cellStyle name="常规 15 2 5 3 2" xfId="3358"/>
    <cellStyle name="常规 13 2 4" xfId="3359"/>
    <cellStyle name="常规 15 2 5 3 2 2" xfId="3360"/>
    <cellStyle name="常规 13 2 4 2" xfId="3361"/>
    <cellStyle name="常规 13 2 4 2 2 2" xfId="3362"/>
    <cellStyle name="常规 13 2 4 2 2 3" xfId="3363"/>
    <cellStyle name="常规 2 4 2 3 2" xfId="3364"/>
    <cellStyle name="常规 13 2 4 2 3" xfId="3365"/>
    <cellStyle name="常规 13 2 4 3 3" xfId="3366"/>
    <cellStyle name="常规 13 2 5 2 2 2" xfId="3367"/>
    <cellStyle name="常规 13 2 5 2 2 3" xfId="3368"/>
    <cellStyle name="常规 13 2 5 3 2" xfId="3369"/>
    <cellStyle name="常规 13 2 5 3 2 2" xfId="3370"/>
    <cellStyle name="常规 13 2 5 3 2 3" xfId="3371"/>
    <cellStyle name="常规 13 2 5 3 3" xfId="3372"/>
    <cellStyle name="常规 17 2 2 2 3" xfId="3373"/>
    <cellStyle name="常规 22 2 2 2 3" xfId="3374"/>
    <cellStyle name="常规 13 2 5 4 2" xfId="3375"/>
    <cellStyle name="常规 13 2 5 4 3" xfId="3376"/>
    <cellStyle name="常规 13 2 6 2 2" xfId="3377"/>
    <cellStyle name="常规 13 2 6 2 3" xfId="3378"/>
    <cellStyle name="常规 13 2 7" xfId="3379"/>
    <cellStyle name="常规 13 2 7 2" xfId="3380"/>
    <cellStyle name="常规 8 4 3 3 2" xfId="3381"/>
    <cellStyle name="常规 2 2 2 2 2 2" xfId="3382"/>
    <cellStyle name="常规 13 2 7 3" xfId="3383"/>
    <cellStyle name="常规 13 2 8" xfId="3384"/>
    <cellStyle name="常规 13 3 2" xfId="3385"/>
    <cellStyle name="常规 13 3 2 2 2 2" xfId="3386"/>
    <cellStyle name="常规 17 3 2 2" xfId="3387"/>
    <cellStyle name="常规 22 3 2 2" xfId="3388"/>
    <cellStyle name="常规 13 3 2 2 2 3" xfId="3389"/>
    <cellStyle name="常规 17 3 2 3" xfId="3390"/>
    <cellStyle name="常规 22 3 2 3" xfId="3391"/>
    <cellStyle name="常规 3 2 2 3 2" xfId="3392"/>
    <cellStyle name="常规 13 3 2 2 3" xfId="3393"/>
    <cellStyle name="常规 17 3 3" xfId="3394"/>
    <cellStyle name="常规 22 3 3" xfId="3395"/>
    <cellStyle name="常规 13 3 2 3" xfId="3396"/>
    <cellStyle name="常规 17 4" xfId="3397"/>
    <cellStyle name="常规 22 4" xfId="3398"/>
    <cellStyle name="常规 13 3 2 3 2" xfId="3399"/>
    <cellStyle name="常规 17 4 2" xfId="3400"/>
    <cellStyle name="常规 22 4 2" xfId="3401"/>
    <cellStyle name="常规 13 3 2 3 3" xfId="3402"/>
    <cellStyle name="常规 17 4 3" xfId="3403"/>
    <cellStyle name="常规 22 4 3" xfId="3404"/>
    <cellStyle name="常规 13 3 2 4" xfId="3405"/>
    <cellStyle name="常规 17 5" xfId="3406"/>
    <cellStyle name="常规 22 5" xfId="3407"/>
    <cellStyle name="常规 17 2 6 2" xfId="3408"/>
    <cellStyle name="常规 19 2 2 2 2" xfId="3409"/>
    <cellStyle name="常规 24 2 2 2 2" xfId="3410"/>
    <cellStyle name="常规 13 3 3" xfId="3411"/>
    <cellStyle name="常规 17 2 6 3" xfId="3412"/>
    <cellStyle name="常规 19 2 2 2 3" xfId="3413"/>
    <cellStyle name="常规 24 2 2 2 3" xfId="3414"/>
    <cellStyle name="常规 15 2 5 4 2" xfId="3415"/>
    <cellStyle name="常规 13 3 4" xfId="3416"/>
    <cellStyle name="常规 13 3 4 3" xfId="3417"/>
    <cellStyle name="常规 19 4" xfId="3418"/>
    <cellStyle name="常规 24 4" xfId="3419"/>
    <cellStyle name="常规 15 2 5 4 3" xfId="3420"/>
    <cellStyle name="常规 13 3 5" xfId="3421"/>
    <cellStyle name="常规 13 4 2" xfId="3422"/>
    <cellStyle name="常规 13 4 2 2" xfId="3423"/>
    <cellStyle name="常规 13 4 2 2 2" xfId="3424"/>
    <cellStyle name="常规 13 4 2 2 3" xfId="3425"/>
    <cellStyle name="常规 13 4 2 3" xfId="3426"/>
    <cellStyle name="常规 19 2 2 3 2" xfId="3427"/>
    <cellStyle name="常规 13 4 3" xfId="3428"/>
    <cellStyle name="常规 13 4 3 3" xfId="3429"/>
    <cellStyle name="常规 2 2 6 2 2 2" xfId="3430"/>
    <cellStyle name="常规 19 2 2 3 3" xfId="3431"/>
    <cellStyle name="常规 13 4 4" xfId="3432"/>
    <cellStyle name="常规 13 5 2 2" xfId="3433"/>
    <cellStyle name="常规 13 5 2 3" xfId="3434"/>
    <cellStyle name="常规 13 5 3" xfId="3435"/>
    <cellStyle name="常规 13 5 3 2" xfId="3436"/>
    <cellStyle name="常规 13 5 3 3" xfId="3437"/>
    <cellStyle name="常规 13 5 4" xfId="3438"/>
    <cellStyle name="常规 4 2 3 4 2 2" xfId="3439"/>
    <cellStyle name="常规 14" xfId="3440"/>
    <cellStyle name="常规 14 2 2" xfId="3441"/>
    <cellStyle name="常规 14 2 2 2 2 2" xfId="3442"/>
    <cellStyle name="常规 14 2 2 2 2 3" xfId="3443"/>
    <cellStyle name="常规 28 4 2 3" xfId="3444"/>
    <cellStyle name="常规 14 2 2 3 3" xfId="3445"/>
    <cellStyle name="常规 28 4 3" xfId="3446"/>
    <cellStyle name="常规 14 2 2 4" xfId="3447"/>
    <cellStyle name="常规 22 3 5 2" xfId="3448"/>
    <cellStyle name="常规 14 2 3" xfId="3449"/>
    <cellStyle name="常规 14 2 3 2 2" xfId="3450"/>
    <cellStyle name="常规 2 2 2 3 3" xfId="3451"/>
    <cellStyle name="常规 14 2 3 2 2 2" xfId="3452"/>
    <cellStyle name="常规 2 2 2 3 4" xfId="3453"/>
    <cellStyle name="常规 14 2 3 2 2 3" xfId="3454"/>
    <cellStyle name="常规 14 2 3 2 3" xfId="3455"/>
    <cellStyle name="常规 14 2 3 3 2" xfId="3456"/>
    <cellStyle name="常规 14 2 3 3 3" xfId="3457"/>
    <cellStyle name="常规 22 3 5 3" xfId="3458"/>
    <cellStyle name="常规 3 2 2 6 2" xfId="3459"/>
    <cellStyle name="常规 14 2 4" xfId="3460"/>
    <cellStyle name="常规 14 2 4 2" xfId="3461"/>
    <cellStyle name="常规 14 2 4 2 2" xfId="3462"/>
    <cellStyle name="常规 14 2 4 2 3" xfId="3463"/>
    <cellStyle name="常规 14 2 4 3" xfId="3464"/>
    <cellStyle name="常规 14 2 7" xfId="3465"/>
    <cellStyle name="常规 14 3" xfId="3466"/>
    <cellStyle name="常规 14 3 2" xfId="3467"/>
    <cellStyle name="常规 14 3 2 2" xfId="3468"/>
    <cellStyle name="常规 14 3 2 2 2" xfId="3469"/>
    <cellStyle name="常规 14 3 2 2 3" xfId="3470"/>
    <cellStyle name="常规 19 2 3 2 2" xfId="3471"/>
    <cellStyle name="常规 22 3 6 2" xfId="3472"/>
    <cellStyle name="着色 6 3 2 2 2 2" xfId="3473"/>
    <cellStyle name="常规 14 3 3" xfId="3474"/>
    <cellStyle name="常规 19 2 3 2 3" xfId="3475"/>
    <cellStyle name="常规 22 3 6 3" xfId="3476"/>
    <cellStyle name="着色 6 3 2 2 2 3" xfId="3477"/>
    <cellStyle name="常规 14 3 4" xfId="3478"/>
    <cellStyle name="常规 14 4" xfId="3479"/>
    <cellStyle name="常规 14 4 2" xfId="3480"/>
    <cellStyle name="常规 14 4 2 2" xfId="3481"/>
    <cellStyle name="常规 14 4 2 3" xfId="3482"/>
    <cellStyle name="常规 19 2 3 3 2" xfId="3483"/>
    <cellStyle name="常规 14 4 3" xfId="3484"/>
    <cellStyle name="常规 14 5 2 2" xfId="3485"/>
    <cellStyle name="常规 15 2 2" xfId="3486"/>
    <cellStyle name="常规 20 2 2" xfId="3487"/>
    <cellStyle name="常规 15 2 2 2" xfId="3488"/>
    <cellStyle name="常规 20 2 2 2" xfId="3489"/>
    <cellStyle name="常规 15 2 2 2 2 2" xfId="3490"/>
    <cellStyle name="常规 20 2 2 2 2 2" xfId="3491"/>
    <cellStyle name="常规 15 2 2 2 2 3" xfId="3492"/>
    <cellStyle name="常规 20 2 2 2 2 3" xfId="3493"/>
    <cellStyle name="常规 15 2 2 2 3" xfId="3494"/>
    <cellStyle name="常规 20 2 2 2 3" xfId="3495"/>
    <cellStyle name="常规 15 2 2 2 3 2" xfId="3496"/>
    <cellStyle name="常规 20 2 2 2 3 2" xfId="3497"/>
    <cellStyle name="常规 15 2 2 2 3 3" xfId="3498"/>
    <cellStyle name="常规 20 2 2 2 3 3" xfId="3499"/>
    <cellStyle name="常规 15 2 2 2 4" xfId="3500"/>
    <cellStyle name="常规 20 2 2 2 4" xfId="3501"/>
    <cellStyle name="常规 15 2 2 3" xfId="3502"/>
    <cellStyle name="常规 20 2 2 3" xfId="3503"/>
    <cellStyle name="常规 15 2 2 4" xfId="3504"/>
    <cellStyle name="常规 20 2 2 4" xfId="3505"/>
    <cellStyle name="常规 15 2 2 5" xfId="3506"/>
    <cellStyle name="常规 20 2 2 5" xfId="3507"/>
    <cellStyle name="常规 15 2 3" xfId="3508"/>
    <cellStyle name="常规 20 2 3" xfId="3509"/>
    <cellStyle name="常规 15 2 3 2 2" xfId="3510"/>
    <cellStyle name="常规 20 2 3 2 2" xfId="3511"/>
    <cellStyle name="常规 15 2 3 2 2 2" xfId="3512"/>
    <cellStyle name="常规 20 2 3 2 2 2" xfId="3513"/>
    <cellStyle name="常规 15 2 3 2 2 3" xfId="3514"/>
    <cellStyle name="常规 20 2 3 2 2 3" xfId="3515"/>
    <cellStyle name="常规 15 2 3 3" xfId="3516"/>
    <cellStyle name="常规 20 2 3 3" xfId="3517"/>
    <cellStyle name="常规 15 2 3 4" xfId="3518"/>
    <cellStyle name="常规 20 2 3 4" xfId="3519"/>
    <cellStyle name="常规 15 2 4" xfId="3520"/>
    <cellStyle name="常规 20 2 4" xfId="3521"/>
    <cellStyle name="常规 15 2 4 2 2" xfId="3522"/>
    <cellStyle name="常规 20 2 4 2 2" xfId="3523"/>
    <cellStyle name="常规 15 2 4 2 2 2" xfId="3524"/>
    <cellStyle name="常规 20 2 4 2 2 2" xfId="3525"/>
    <cellStyle name="常规 22 3 4 3" xfId="3526"/>
    <cellStyle name="常规 3 2 2 5 2" xfId="3527"/>
    <cellStyle name="常规 15 2 6 2 2" xfId="3528"/>
    <cellStyle name="常规 15 2 7" xfId="3529"/>
    <cellStyle name="常规 20 2 7" xfId="3530"/>
    <cellStyle name="常规 3 2 3 5" xfId="3531"/>
    <cellStyle name="常规 15 2 7 2" xfId="3532"/>
    <cellStyle name="常规 2 2 4 2 2 2" xfId="3533"/>
    <cellStyle name="常规 15 2 7 3" xfId="3534"/>
    <cellStyle name="常规 15 2 8" xfId="3535"/>
    <cellStyle name="常规 15 3 2" xfId="3536"/>
    <cellStyle name="常规 20 3 2" xfId="3537"/>
    <cellStyle name="常规 15 3 2 2" xfId="3538"/>
    <cellStyle name="常规 20 3 2 2" xfId="3539"/>
    <cellStyle name="常规 15 3 2 2 2 2" xfId="3540"/>
    <cellStyle name="常规 20 3 2 2 2 2" xfId="3541"/>
    <cellStyle name="常规 15 3 2 2 2 3" xfId="3542"/>
    <cellStyle name="常规 20 3 2 2 2 3" xfId="3543"/>
    <cellStyle name="常规 15 3 2 2 3" xfId="3544"/>
    <cellStyle name="常规 20 3 2 2 3" xfId="3545"/>
    <cellStyle name="常规 15 3 2 3" xfId="3546"/>
    <cellStyle name="常规 20 3 2 3" xfId="3547"/>
    <cellStyle name="常规 15 3 2 3 2" xfId="3548"/>
    <cellStyle name="常规 20 3 2 3 2" xfId="3549"/>
    <cellStyle name="常规 15 3 2 3 3" xfId="3550"/>
    <cellStyle name="常规 20 3 2 3 3" xfId="3551"/>
    <cellStyle name="常规 15 3 2 4" xfId="3552"/>
    <cellStyle name="常规 20 3 2 4" xfId="3553"/>
    <cellStyle name="常规 15 3 3" xfId="3554"/>
    <cellStyle name="常规 20 3 3" xfId="3555"/>
    <cellStyle name="常规 19 2 4 2 2" xfId="3556"/>
    <cellStyle name="常规 15 3 3 3" xfId="3557"/>
    <cellStyle name="常规 20 3 3 3" xfId="3558"/>
    <cellStyle name="常规 15 4" xfId="3559"/>
    <cellStyle name="常规 20 4" xfId="3560"/>
    <cellStyle name="常规 15 4 2 2" xfId="3561"/>
    <cellStyle name="常规 20 4 2 2" xfId="3562"/>
    <cellStyle name="常规 2" xfId="3563"/>
    <cellStyle name="常规 15 4 2 2 2" xfId="3564"/>
    <cellStyle name="常规 20 4 2 2 2" xfId="3565"/>
    <cellStyle name="常规 2 2" xfId="3566"/>
    <cellStyle name="常规 15 4 2 2 3" xfId="3567"/>
    <cellStyle name="常规 20 4 2 2 3" xfId="3568"/>
    <cellStyle name="常规 2 3" xfId="3569"/>
    <cellStyle name="常规 15 5 2" xfId="3570"/>
    <cellStyle name="常规 20 5 2" xfId="3571"/>
    <cellStyle name="常规 2 2 10" xfId="3572"/>
    <cellStyle name="常规 15 5 2 2" xfId="3573"/>
    <cellStyle name="常规 20 5 2 2" xfId="3574"/>
    <cellStyle name="常规 15 5 2 2 2" xfId="3575"/>
    <cellStyle name="常规 20 5 2 2 2" xfId="3576"/>
    <cellStyle name="常规 15 5 2 2 3" xfId="3577"/>
    <cellStyle name="常规 20 5 2 2 3" xfId="3578"/>
    <cellStyle name="常规 15 6 2" xfId="3579"/>
    <cellStyle name="常规 20 6 2" xfId="3580"/>
    <cellStyle name="常规 15 6 2 2" xfId="3581"/>
    <cellStyle name="常规 20 6 2 2" xfId="3582"/>
    <cellStyle name="常规 15 8" xfId="3583"/>
    <cellStyle name="常规 20 8" xfId="3584"/>
    <cellStyle name="常规 7 3 3 2 2 2" xfId="3585"/>
    <cellStyle name="常规 15 9" xfId="3586"/>
    <cellStyle name="常规 20 9" xfId="3587"/>
    <cellStyle name="常规 16 2" xfId="3588"/>
    <cellStyle name="常规 21 2" xfId="3589"/>
    <cellStyle name="常规 16 2 2" xfId="3590"/>
    <cellStyle name="常规 21 2 2" xfId="3591"/>
    <cellStyle name="常规 16 2 2 2" xfId="3592"/>
    <cellStyle name="常规 21 2 2 2" xfId="3593"/>
    <cellStyle name="常规 2 7" xfId="3594"/>
    <cellStyle name="常规 16 2 2 2 2" xfId="3595"/>
    <cellStyle name="常规 21 2 2 2 2" xfId="3596"/>
    <cellStyle name="常规 2 7 2" xfId="3597"/>
    <cellStyle name="常规 16 2 2 3" xfId="3598"/>
    <cellStyle name="常规 21 2 2 3" xfId="3599"/>
    <cellStyle name="输入 2" xfId="3600"/>
    <cellStyle name="常规 2 8" xfId="3601"/>
    <cellStyle name="常规 16 2 2 3 2" xfId="3602"/>
    <cellStyle name="常规 21 2 2 3 2" xfId="3603"/>
    <cellStyle name="输入 2 2" xfId="3604"/>
    <cellStyle name="常规 2 8 2" xfId="3605"/>
    <cellStyle name="常规 16 2 2 4" xfId="3606"/>
    <cellStyle name="常规 21 2 2 4" xfId="3607"/>
    <cellStyle name="输入 3" xfId="3608"/>
    <cellStyle name="常规 2 9" xfId="3609"/>
    <cellStyle name="常规 16 2 3" xfId="3610"/>
    <cellStyle name="常规 21 2 3" xfId="3611"/>
    <cellStyle name="常规 3 7" xfId="3612"/>
    <cellStyle name="常规 16 2 3 2" xfId="3613"/>
    <cellStyle name="常规 21 2 3 2" xfId="3614"/>
    <cellStyle name="常规 3 7 2" xfId="3615"/>
    <cellStyle name="常规 16 2 3 2 2" xfId="3616"/>
    <cellStyle name="常规 21 2 3 2 2" xfId="3617"/>
    <cellStyle name="常规 16 2 3 2 2 2" xfId="3618"/>
    <cellStyle name="常规 21 2 3 2 2 2" xfId="3619"/>
    <cellStyle name="常规 3 8" xfId="3620"/>
    <cellStyle name="常规 16 2 3 3" xfId="3621"/>
    <cellStyle name="常规 21 2 3 3" xfId="3622"/>
    <cellStyle name="常规 16 2 3 3 2" xfId="3623"/>
    <cellStyle name="常规 21 2 3 3 2" xfId="3624"/>
    <cellStyle name="常规 16 2 3 3 3" xfId="3625"/>
    <cellStyle name="常规 21 2 3 3 3" xfId="3626"/>
    <cellStyle name="常规 3 9" xfId="3627"/>
    <cellStyle name="常规 16 2 3 4" xfId="3628"/>
    <cellStyle name="常规 21 2 3 4" xfId="3629"/>
    <cellStyle name="常规 16 2 4" xfId="3630"/>
    <cellStyle name="常规 21 2 4" xfId="3631"/>
    <cellStyle name="常规 16 2 4 2 2" xfId="3632"/>
    <cellStyle name="常规 21 2 4 2 2" xfId="3633"/>
    <cellStyle name="常规 16 2 5" xfId="3634"/>
    <cellStyle name="常规 21 2 5" xfId="3635"/>
    <cellStyle name="常规 16 2 6" xfId="3636"/>
    <cellStyle name="常规 21 2 6" xfId="3637"/>
    <cellStyle name="常规 16 2 7" xfId="3638"/>
    <cellStyle name="常规 16 3" xfId="3639"/>
    <cellStyle name="常规 21 3" xfId="3640"/>
    <cellStyle name="常规 16 3 2" xfId="3641"/>
    <cellStyle name="常规 21 3 2" xfId="3642"/>
    <cellStyle name="常规 16 3 2 2" xfId="3643"/>
    <cellStyle name="常规 21 3 2 2" xfId="3644"/>
    <cellStyle name="常规 16 3 2 2 2" xfId="3645"/>
    <cellStyle name="常规 21 3 2 2 2" xfId="3646"/>
    <cellStyle name="常规 16 3 2 3" xfId="3647"/>
    <cellStyle name="常规 21 3 2 3" xfId="3648"/>
    <cellStyle name="常规 16 3 3" xfId="3649"/>
    <cellStyle name="常规 21 3 3" xfId="3650"/>
    <cellStyle name="常规 19 2 5 2 2" xfId="3651"/>
    <cellStyle name="常规 16 3 3 2" xfId="3652"/>
    <cellStyle name="常规 21 3 3 2" xfId="3653"/>
    <cellStyle name="常规 16 3 3 3" xfId="3654"/>
    <cellStyle name="常规 21 3 3 3" xfId="3655"/>
    <cellStyle name="常规 16 4" xfId="3656"/>
    <cellStyle name="常规 21 4" xfId="3657"/>
    <cellStyle name="常规 16 4 2" xfId="3658"/>
    <cellStyle name="常规 21 4 2" xfId="3659"/>
    <cellStyle name="常规 16 4 3" xfId="3660"/>
    <cellStyle name="常规 21 4 3" xfId="3661"/>
    <cellStyle name="常规 5 2 2 3 4" xfId="3662"/>
    <cellStyle name="常规 28 2 2 2" xfId="3663"/>
    <cellStyle name="常规 16 5" xfId="3664"/>
    <cellStyle name="常规 21 5" xfId="3665"/>
    <cellStyle name="常规 16 5 2" xfId="3666"/>
    <cellStyle name="常规 21 5 2" xfId="3667"/>
    <cellStyle name="常规 16 5 3" xfId="3668"/>
    <cellStyle name="常规 21 5 3" xfId="3669"/>
    <cellStyle name="常规 16 6 2 2" xfId="3670"/>
    <cellStyle name="常规 21 6 2 2" xfId="3671"/>
    <cellStyle name="常规 16 7 2" xfId="3672"/>
    <cellStyle name="常规 21 7 2" xfId="3673"/>
    <cellStyle name="常规 16 7 3" xfId="3674"/>
    <cellStyle name="常规 21 7 3" xfId="3675"/>
    <cellStyle name="常规 16 8" xfId="3676"/>
    <cellStyle name="常规 21 8" xfId="3677"/>
    <cellStyle name="常规 16 9" xfId="3678"/>
    <cellStyle name="常规 21 9" xfId="3679"/>
    <cellStyle name="常规 17 2 2" xfId="3680"/>
    <cellStyle name="常规 22 2 2" xfId="3681"/>
    <cellStyle name="常规 17 2 2 2" xfId="3682"/>
    <cellStyle name="常规 22 2 2 2" xfId="3683"/>
    <cellStyle name="常规 17 2 2 2 2" xfId="3684"/>
    <cellStyle name="常规 22 2 2 2 2" xfId="3685"/>
    <cellStyle name="常规 17 2 2 2 2 2" xfId="3686"/>
    <cellStyle name="常规 22 2 2 2 2 2" xfId="3687"/>
    <cellStyle name="常规 20 3 3 3 3" xfId="3688"/>
    <cellStyle name="常规 17 2 2 2 2 3" xfId="3689"/>
    <cellStyle name="常规 22 2 2 2 2 3" xfId="3690"/>
    <cellStyle name="常规 17 2 2 3" xfId="3691"/>
    <cellStyle name="常规 22 2 2 3" xfId="3692"/>
    <cellStyle name="常规 17 2 2 4" xfId="3693"/>
    <cellStyle name="常规 22 2 2 4" xfId="3694"/>
    <cellStyle name="常规 17 2 3" xfId="3695"/>
    <cellStyle name="常规 22 2 3" xfId="3696"/>
    <cellStyle name="常规 17 2 3 2 2" xfId="3697"/>
    <cellStyle name="常规 22 2 3 2 2" xfId="3698"/>
    <cellStyle name="常规 17 2 3 2 3" xfId="3699"/>
    <cellStyle name="常规 22 2 3 2 3" xfId="3700"/>
    <cellStyle name="常规 17 2 4" xfId="3701"/>
    <cellStyle name="常规 22 2 4" xfId="3702"/>
    <cellStyle name="常规 17 2 4 2 2" xfId="3703"/>
    <cellStyle name="常规 17 2 5" xfId="3704"/>
    <cellStyle name="常规 22 2 5" xfId="3705"/>
    <cellStyle name="常规 25 5 2" xfId="3706"/>
    <cellStyle name="常规 17 3 2 2 3" xfId="3707"/>
    <cellStyle name="常规 22 3 2 2 3" xfId="3708"/>
    <cellStyle name="好 3" xfId="3709"/>
    <cellStyle name="常规 17 3 3 2" xfId="3710"/>
    <cellStyle name="常规 22 3 3 2" xfId="3711"/>
    <cellStyle name="好 4" xfId="3712"/>
    <cellStyle name="常规 17 3 3 3" xfId="3713"/>
    <cellStyle name="常规 22 3 3 3" xfId="3714"/>
    <cellStyle name="常规 3 2 2 4 2" xfId="3715"/>
    <cellStyle name="常规 17 4 2 2" xfId="3716"/>
    <cellStyle name="常规 22 4 2 2" xfId="3717"/>
    <cellStyle name="常规 17 4 2 3" xfId="3718"/>
    <cellStyle name="常规 22 4 2 3" xfId="3719"/>
    <cellStyle name="常规 3 2 3 3 2" xfId="3720"/>
    <cellStyle name="常规 17 5 2" xfId="3721"/>
    <cellStyle name="常规 22 5 2" xfId="3722"/>
    <cellStyle name="常规 17 5 2 2" xfId="3723"/>
    <cellStyle name="常规 22 5 2 2" xfId="3724"/>
    <cellStyle name="常规 17 5 2 3" xfId="3725"/>
    <cellStyle name="常规 22 5 2 3" xfId="3726"/>
    <cellStyle name="常规 3 2 4 3 2" xfId="3727"/>
    <cellStyle name="常规 17 5 3" xfId="3728"/>
    <cellStyle name="常规 22 5 3" xfId="3729"/>
    <cellStyle name="常规 17 6 2" xfId="3730"/>
    <cellStyle name="常规 22 6 2" xfId="3731"/>
    <cellStyle name="常规 17 6 3" xfId="3732"/>
    <cellStyle name="常规 22 6 3" xfId="3733"/>
    <cellStyle name="常规 17 8" xfId="3734"/>
    <cellStyle name="常规 22 8" xfId="3735"/>
    <cellStyle name="常规 18 2 2 2 2" xfId="3736"/>
    <cellStyle name="常规 23 2 2 2 2" xfId="3737"/>
    <cellStyle name="常规 18 2 2 2 2 2 2" xfId="3738"/>
    <cellStyle name="常规 18 2 2 2 3" xfId="3739"/>
    <cellStyle name="常规 23 2 2 2 3" xfId="3740"/>
    <cellStyle name="常规 18 2 2 2 3 2" xfId="3741"/>
    <cellStyle name="常规 18 2 2 2 3 3" xfId="3742"/>
    <cellStyle name="常规 18 2 2 2 4" xfId="3743"/>
    <cellStyle name="常规 18 2 2 3 2" xfId="3744"/>
    <cellStyle name="常规 23 2 2 3 2" xfId="3745"/>
    <cellStyle name="常规 18 2 2 3 2 3" xfId="3746"/>
    <cellStyle name="常规 18 2 2 3 3" xfId="3747"/>
    <cellStyle name="常规 23 2 2 3 3" xfId="3748"/>
    <cellStyle name="常规 18 2 2 4" xfId="3749"/>
    <cellStyle name="常规 23 2 2 4" xfId="3750"/>
    <cellStyle name="常规 18 2 2 4 2" xfId="3751"/>
    <cellStyle name="常规 18 2 2 4 3" xfId="3752"/>
    <cellStyle name="常规 18 2 2 5" xfId="3753"/>
    <cellStyle name="常规 18 2 3 2 2" xfId="3754"/>
    <cellStyle name="常规 23 2 3 2 2" xfId="3755"/>
    <cellStyle name="常规 18 2 3 2 2 2" xfId="3756"/>
    <cellStyle name="常规 23 2 3 2 2 2" xfId="3757"/>
    <cellStyle name="常规 18 2 3 2 3" xfId="3758"/>
    <cellStyle name="常规 2 2 2 7 2" xfId="3759"/>
    <cellStyle name="常规 23 2 3 2 3" xfId="3760"/>
    <cellStyle name="常规 18 2 3 3" xfId="3761"/>
    <cellStyle name="常规 23 2 3 3" xfId="3762"/>
    <cellStyle name="常规 18 2 3 3 2" xfId="3763"/>
    <cellStyle name="常规 23 2 3 3 2" xfId="3764"/>
    <cellStyle name="常规 18 2 3 3 3" xfId="3765"/>
    <cellStyle name="常规 2 2 2 8 2" xfId="3766"/>
    <cellStyle name="常规 23 2 3 3 3" xfId="3767"/>
    <cellStyle name="常规 18 2 3 4" xfId="3768"/>
    <cellStyle name="常规 23 2 3 4" xfId="3769"/>
    <cellStyle name="常规 18 2 4" xfId="3770"/>
    <cellStyle name="常规 23 2 4" xfId="3771"/>
    <cellStyle name="着色 6 2 2 3" xfId="3772"/>
    <cellStyle name="常规 2 2 2 10" xfId="3773"/>
    <cellStyle name="常规 18 2 4 2 2" xfId="3774"/>
    <cellStyle name="常规 23 2 4 2 2" xfId="3775"/>
    <cellStyle name="常规 18 2 4 2 2 2" xfId="3776"/>
    <cellStyle name="常规 18 2 4 2 2 3" xfId="3777"/>
    <cellStyle name="常规 18 2 4 3" xfId="3778"/>
    <cellStyle name="常规 23 2 4 3" xfId="3779"/>
    <cellStyle name="常规 20 3 5 2 2" xfId="3780"/>
    <cellStyle name="常规 18 2 5" xfId="3781"/>
    <cellStyle name="常规 23 2 5" xfId="3782"/>
    <cellStyle name="常规 18 2 5 2" xfId="3783"/>
    <cellStyle name="常规 23 2 5 2" xfId="3784"/>
    <cellStyle name="常规 18 2 5 2 2" xfId="3785"/>
    <cellStyle name="常规 23 2 5 2 2" xfId="3786"/>
    <cellStyle name="常规 18 2 5 2 2 3" xfId="3787"/>
    <cellStyle name="常规 18 2 5 3" xfId="3788"/>
    <cellStyle name="常规 23 2 5 3" xfId="3789"/>
    <cellStyle name="常规 18 2 5 3 2" xfId="3790"/>
    <cellStyle name="常规 18 2 5 3 2 3" xfId="3791"/>
    <cellStyle name="常规 18 2 5 4" xfId="3792"/>
    <cellStyle name="常规 18 2 5 4 2" xfId="3793"/>
    <cellStyle name="常规 18 2 5 4 3" xfId="3794"/>
    <cellStyle name="常规 18 2 5 5" xfId="3795"/>
    <cellStyle name="常规 18 2 6 2" xfId="3796"/>
    <cellStyle name="常规 19 3 2 2 2" xfId="3797"/>
    <cellStyle name="常规 23 2 6 2" xfId="3798"/>
    <cellStyle name="常规 24 3 2 2 2" xfId="3799"/>
    <cellStyle name="常规 18 2 6 3" xfId="3800"/>
    <cellStyle name="常规 19 3 2 2 3" xfId="3801"/>
    <cellStyle name="常规 23 2 6 3" xfId="3802"/>
    <cellStyle name="常规 24 3 2 2 3" xfId="3803"/>
    <cellStyle name="常规 18 2 8" xfId="3804"/>
    <cellStyle name="常规 3 4 2 3 3" xfId="3805"/>
    <cellStyle name="常规 18 3 2 2 2" xfId="3806"/>
    <cellStyle name="常规 23 3 2 2 2" xfId="3807"/>
    <cellStyle name="常规 18 3 2 2 2 2" xfId="3808"/>
    <cellStyle name="常规 18 3 2 2 2 3" xfId="3809"/>
    <cellStyle name="常规 18 3 2 2 3" xfId="3810"/>
    <cellStyle name="常规 23 3 2 2 3" xfId="3811"/>
    <cellStyle name="常规 18 3 3 2" xfId="3812"/>
    <cellStyle name="常规 23 3 3 2" xfId="3813"/>
    <cellStyle name="常规 18 3 3 2 2" xfId="3814"/>
    <cellStyle name="常规 18 3 3 2 3" xfId="3815"/>
    <cellStyle name="常规 18 3 3 3" xfId="3816"/>
    <cellStyle name="常规 23 3 3 3" xfId="3817"/>
    <cellStyle name="常规 18 3 4" xfId="3818"/>
    <cellStyle name="常规 23 3 4" xfId="3819"/>
    <cellStyle name="常规 18 3 4 2" xfId="3820"/>
    <cellStyle name="常规 18 3 4 3" xfId="3821"/>
    <cellStyle name="常规 18 3 5" xfId="3822"/>
    <cellStyle name="常规 18 4 2 2" xfId="3823"/>
    <cellStyle name="常规 23 4 2 2" xfId="3824"/>
    <cellStyle name="常规 18 4 2 2 2" xfId="3825"/>
    <cellStyle name="常规 18 4 2 2 3" xfId="3826"/>
    <cellStyle name="常规 18 4 2 3" xfId="3827"/>
    <cellStyle name="常规 23 4 2 3" xfId="3828"/>
    <cellStyle name="常规 3 3 3 3 2" xfId="3829"/>
    <cellStyle name="常规 18 4 3" xfId="3830"/>
    <cellStyle name="常规 23 4 3" xfId="3831"/>
    <cellStyle name="常规 18 4 3 2" xfId="3832"/>
    <cellStyle name="常规 18 4 3 3" xfId="3833"/>
    <cellStyle name="常规 18 4 4" xfId="3834"/>
    <cellStyle name="常规 18 5 2 2" xfId="3835"/>
    <cellStyle name="常规 23 5 2 2" xfId="3836"/>
    <cellStyle name="常规 18 5 2 2 2" xfId="3837"/>
    <cellStyle name="常规 18 5 2 3" xfId="3838"/>
    <cellStyle name="常规 23 5 2 3" xfId="3839"/>
    <cellStyle name="常规 18 5 3" xfId="3840"/>
    <cellStyle name="常规 23 5 3" xfId="3841"/>
    <cellStyle name="常规 18 5 3 2" xfId="3842"/>
    <cellStyle name="常规 18 5 3 3" xfId="3843"/>
    <cellStyle name="常规 3 2 7 3" xfId="3844"/>
    <cellStyle name="常规 18 6 2 2" xfId="3845"/>
    <cellStyle name="常规 18 7 2" xfId="3846"/>
    <cellStyle name="常规 18 7 3" xfId="3847"/>
    <cellStyle name="常规 18 8" xfId="3848"/>
    <cellStyle name="常规 23 8" xfId="3849"/>
    <cellStyle name="常规 19 2 2 4" xfId="3850"/>
    <cellStyle name="常规 19 2 3 2" xfId="3851"/>
    <cellStyle name="常规 22 3 6" xfId="3852"/>
    <cellStyle name="常规 24 2 3 2" xfId="3853"/>
    <cellStyle name="常规 19 2 3 3" xfId="3854"/>
    <cellStyle name="常规 22 3 7" xfId="3855"/>
    <cellStyle name="常规 24 2 3 3" xfId="3856"/>
    <cellStyle name="常规 19 2 3 3 3" xfId="3857"/>
    <cellStyle name="常规 19 2 3 4" xfId="3858"/>
    <cellStyle name="常规 19 2 4 2" xfId="3859"/>
    <cellStyle name="常规 21 2 2 4 2" xfId="3860"/>
    <cellStyle name="输入 3 2" xfId="3861"/>
    <cellStyle name="常规 2 9 2" xfId="3862"/>
    <cellStyle name="常规 19 2 5" xfId="3863"/>
    <cellStyle name="常规 21 2 2 4 2 2" xfId="3864"/>
    <cellStyle name="常规 19 2 5 2" xfId="3865"/>
    <cellStyle name="常规 19 2 6" xfId="3866"/>
    <cellStyle name="常规 19 4 2 2" xfId="3867"/>
    <cellStyle name="常规 24 4 2 2" xfId="3868"/>
    <cellStyle name="常规 21 2 2 4 3" xfId="3869"/>
    <cellStyle name="常规 19 2 6 2" xfId="3870"/>
    <cellStyle name="常规 19 2 6 3" xfId="3871"/>
    <cellStyle name="常规 19 2 7" xfId="3872"/>
    <cellStyle name="常规 19 4 2 3" xfId="3873"/>
    <cellStyle name="常规 24 4 2 3" xfId="3874"/>
    <cellStyle name="常规 19 3 3 2" xfId="3875"/>
    <cellStyle name="常规 24 3 3 2" xfId="3876"/>
    <cellStyle name="常规 19 3 3 3" xfId="3877"/>
    <cellStyle name="常规 24 3 3 3" xfId="3878"/>
    <cellStyle name="汇总 3 2 2 2 2" xfId="3879"/>
    <cellStyle name="常规 19 3 4" xfId="3880"/>
    <cellStyle name="常规 24 3 4" xfId="3881"/>
    <cellStyle name="常规 19 4 3" xfId="3882"/>
    <cellStyle name="常规 24 4 3" xfId="3883"/>
    <cellStyle name="常规 19 5" xfId="3884"/>
    <cellStyle name="常规 24 5" xfId="3885"/>
    <cellStyle name="常规 19 5 2" xfId="3886"/>
    <cellStyle name="常规 24 5 2" xfId="3887"/>
    <cellStyle name="常规 19 5 2 2" xfId="3888"/>
    <cellStyle name="常规 24 5 2 2" xfId="3889"/>
    <cellStyle name="常规 25 2 6" xfId="3890"/>
    <cellStyle name="常规 19 5 3" xfId="3891"/>
    <cellStyle name="常规 24 5 3" xfId="3892"/>
    <cellStyle name="常规 19 6 3" xfId="3893"/>
    <cellStyle name="常规 24 6 3" xfId="3894"/>
    <cellStyle name="常规 19 8" xfId="3895"/>
    <cellStyle name="常规 24 8" xfId="3896"/>
    <cellStyle name="常规 2 10" xfId="3897"/>
    <cellStyle name="常规 2 2 2 6 3" xfId="3898"/>
    <cellStyle name="常规 2 10 2" xfId="3899"/>
    <cellStyle name="常规 20 4 2 2 2 2" xfId="3900"/>
    <cellStyle name="输出 2 3 4" xfId="3901"/>
    <cellStyle name="常规 2 2 2" xfId="3902"/>
    <cellStyle name="常规 2 2 2 2" xfId="3903"/>
    <cellStyle name="常规 8 4 3 3" xfId="3904"/>
    <cellStyle name="常规 2 2 2 2 2" xfId="3905"/>
    <cellStyle name="常规 2 2 2 2 2 2 2" xfId="3906"/>
    <cellStyle name="常规 2 2 2 2 2 2 3" xfId="3907"/>
    <cellStyle name="常规 8 4 3 4" xfId="3908"/>
    <cellStyle name="常规 2 2 2 2 3" xfId="3909"/>
    <cellStyle name="常规 2 2 2 2 3 2" xfId="3910"/>
    <cellStyle name="常规 2 2 2 3" xfId="3911"/>
    <cellStyle name="常规 27 4" xfId="3912"/>
    <cellStyle name="常规 32 4" xfId="3913"/>
    <cellStyle name="常规 2 2 2 3 2 2" xfId="3914"/>
    <cellStyle name="常规 2 2 2 3 2 2 3" xfId="3915"/>
    <cellStyle name="常规 28 4" xfId="3916"/>
    <cellStyle name="常规 33 4" xfId="3917"/>
    <cellStyle name="常规 2 2 2 3 3 2" xfId="3918"/>
    <cellStyle name="常规 2 2 2 4 2 2 2" xfId="3919"/>
    <cellStyle name="常规 2 2 2 4 2 2 3" xfId="3920"/>
    <cellStyle name="常规 2 2 2 4 3" xfId="3921"/>
    <cellStyle name="常规 2 2 2 4 3 2" xfId="3922"/>
    <cellStyle name="常规 2 2 2 4 4" xfId="3923"/>
    <cellStyle name="常规 8 4 6 3" xfId="3924"/>
    <cellStyle name="常规 2 2 2 5 2" xfId="3925"/>
    <cellStyle name="输出 3 2 2 3" xfId="3926"/>
    <cellStyle name="常规 2 2 2 5 2 2" xfId="3927"/>
    <cellStyle name="常规 2 2 2 5 3" xfId="3928"/>
    <cellStyle name="常规 2 2 2 6 2 2" xfId="3929"/>
    <cellStyle name="常规 2 2 2 7 2 2" xfId="3930"/>
    <cellStyle name="常规 2 2 2 7 2 3" xfId="3931"/>
    <cellStyle name="常规 2 2 2 7 3" xfId="3932"/>
    <cellStyle name="常规 2 2 2 8 2 2" xfId="3933"/>
    <cellStyle name="常规 2 2 2 8 2 3" xfId="3934"/>
    <cellStyle name="常规 2 2 2 8 3" xfId="3935"/>
    <cellStyle name="常规 2 2 2 9 2" xfId="3936"/>
    <cellStyle name="常规 2 2 2 9 3" xfId="3937"/>
    <cellStyle name="常规 20 4 2 2 2 3" xfId="3938"/>
    <cellStyle name="常规 2 2 3" xfId="3939"/>
    <cellStyle name="常规 2 2 3 2" xfId="3940"/>
    <cellStyle name="常规 8 5 3 3" xfId="3941"/>
    <cellStyle name="常规 2 2 3 2 2" xfId="3942"/>
    <cellStyle name="常规 2 2 3 2 2 2" xfId="3943"/>
    <cellStyle name="常规 2 2 3 2 2 2 2" xfId="3944"/>
    <cellStyle name="常规 2 2 3 2 2 2 3" xfId="3945"/>
    <cellStyle name="常规 2 2 3 2 3" xfId="3946"/>
    <cellStyle name="常规 2 2 3 2 3 2" xfId="3947"/>
    <cellStyle name="常规 2 2 3 2 4" xfId="3948"/>
    <cellStyle name="常规 2 2 3 3" xfId="3949"/>
    <cellStyle name="常规 2 2 3 3 2 2" xfId="3950"/>
    <cellStyle name="常规 2 2 3 3 3" xfId="3951"/>
    <cellStyle name="常规 2 2 3 4" xfId="3952"/>
    <cellStyle name="常规 2 2 3 4 2" xfId="3953"/>
    <cellStyle name="常规 2 2 3 4 3" xfId="3954"/>
    <cellStyle name="常规 2 2 3 5" xfId="3955"/>
    <cellStyle name="常规 2 2 4 2 3" xfId="3956"/>
    <cellStyle name="常规 2 2 4 3 2" xfId="3957"/>
    <cellStyle name="常规 2 2 4 3 3" xfId="3958"/>
    <cellStyle name="常规 2 2 4 4" xfId="3959"/>
    <cellStyle name="常规 2 2 5 2" xfId="3960"/>
    <cellStyle name="常规 2 2 5 2 2" xfId="3961"/>
    <cellStyle name="强调文字颜色 5 2 2 2 3" xfId="3962"/>
    <cellStyle name="常规 2 2 5 2 2 2" xfId="3963"/>
    <cellStyle name="常规 2 2 5 2 3" xfId="3964"/>
    <cellStyle name="常规 2 2 5 3" xfId="3965"/>
    <cellStyle name="常规 2 2 5 3 2" xfId="3966"/>
    <cellStyle name="常规 2 2 5 4" xfId="3967"/>
    <cellStyle name="常规 2 2 6" xfId="3968"/>
    <cellStyle name="常规 2 2 6 2" xfId="3969"/>
    <cellStyle name="常规 2 2 6 2 2 3" xfId="3970"/>
    <cellStyle name="常规 2 2 6 3" xfId="3971"/>
    <cellStyle name="常规 2 2 6 3 2" xfId="3972"/>
    <cellStyle name="常规 2 2 6 3 3" xfId="3973"/>
    <cellStyle name="常规 2 2 7" xfId="3974"/>
    <cellStyle name="常规 2 2 7 2" xfId="3975"/>
    <cellStyle name="常规 2 2 7 2 2" xfId="3976"/>
    <cellStyle name="常规 2 2 7 2 3" xfId="3977"/>
    <cellStyle name="汇总 4" xfId="3978"/>
    <cellStyle name="常规 22 6 2 2" xfId="3979"/>
    <cellStyle name="常规 2 2 7 3" xfId="3980"/>
    <cellStyle name="常规 2 2 8" xfId="3981"/>
    <cellStyle name="常规 2 2 8 2" xfId="3982"/>
    <cellStyle name="常规 2 2 8 3" xfId="3983"/>
    <cellStyle name="常规 2 3 2" xfId="3984"/>
    <cellStyle name="常规 2 3 2 2" xfId="3985"/>
    <cellStyle name="常规 2 3 2 2 2 2" xfId="3986"/>
    <cellStyle name="常规 2 3 2 2 2 2 2" xfId="3987"/>
    <cellStyle name="常规 2 3 2 2 2 2 3" xfId="3988"/>
    <cellStyle name="常规 2 3 2 2 3" xfId="3989"/>
    <cellStyle name="常规 2 3 2 2 3 2" xfId="3990"/>
    <cellStyle name="常规 2 3 2 2 4" xfId="3991"/>
    <cellStyle name="常规 2 3 2 3" xfId="3992"/>
    <cellStyle name="常规 2 3 2 3 2 2" xfId="3993"/>
    <cellStyle name="常规 2 3 2 3 2 2 2" xfId="3994"/>
    <cellStyle name="常规 2 3 2 3 2 2 3" xfId="3995"/>
    <cellStyle name="常规 2 3 2 3 3" xfId="3996"/>
    <cellStyle name="常规 2 3 2 4" xfId="3997"/>
    <cellStyle name="常规 2 3 2 4 2" xfId="3998"/>
    <cellStyle name="常规 25 2 2 4" xfId="3999"/>
    <cellStyle name="常规 2 3 2 4 2 2" xfId="4000"/>
    <cellStyle name="常规 2 3 2 4 3" xfId="4001"/>
    <cellStyle name="常规 2 3 2 5" xfId="4002"/>
    <cellStyle name="常规 2 3 2 5 2" xfId="4003"/>
    <cellStyle name="常规 2 3 2 5 2 3" xfId="4004"/>
    <cellStyle name="常规 2 3 2 5 3" xfId="4005"/>
    <cellStyle name="常规 2 3 2 6" xfId="4006"/>
    <cellStyle name="常规 2 3 2 6 2" xfId="4007"/>
    <cellStyle name="常规 2 3 2 6 3" xfId="4008"/>
    <cellStyle name="常规 2 3 2 7" xfId="4009"/>
    <cellStyle name="常规 2 3 3" xfId="4010"/>
    <cellStyle name="常规 2 3 3 2" xfId="4011"/>
    <cellStyle name="常规 2 3 3 2 3" xfId="4012"/>
    <cellStyle name="常规 2 3 3 3" xfId="4013"/>
    <cellStyle name="常规 2 3 3 3 2" xfId="4014"/>
    <cellStyle name="常规 2 3 3 3 3" xfId="4015"/>
    <cellStyle name="常规 2 3 3 4" xfId="4016"/>
    <cellStyle name="常规 2 3 4 2 2" xfId="4017"/>
    <cellStyle name="常规 2 3 4 2 2 2" xfId="4018"/>
    <cellStyle name="常规 2 3 4 2 2 3" xfId="4019"/>
    <cellStyle name="常规 2 3 4 2 3" xfId="4020"/>
    <cellStyle name="常规 2 3 4 3" xfId="4021"/>
    <cellStyle name="常规 2 3 4 3 2" xfId="4022"/>
    <cellStyle name="常规 2 3 4 3 3" xfId="4023"/>
    <cellStyle name="常规 2 3 4 4" xfId="4024"/>
    <cellStyle name="常规 2 3 5 2" xfId="4025"/>
    <cellStyle name="常规 2 3 5 2 2" xfId="4026"/>
    <cellStyle name="常规 2 3 5 2 3" xfId="4027"/>
    <cellStyle name="常规 2 3 5 3" xfId="4028"/>
    <cellStyle name="常规 2 3 6 2" xfId="4029"/>
    <cellStyle name="常规 2 3 6 3" xfId="4030"/>
    <cellStyle name="常规 2 3 7" xfId="4031"/>
    <cellStyle name="常规 2 4" xfId="4032"/>
    <cellStyle name="常规 2 4 2" xfId="4033"/>
    <cellStyle name="常规 2 4 2 2" xfId="4034"/>
    <cellStyle name="常规 2 4 2 2 2 2" xfId="4035"/>
    <cellStyle name="常规 2 4 2 2 2 3" xfId="4036"/>
    <cellStyle name="常规 2 4 2 3" xfId="4037"/>
    <cellStyle name="常规 2 4 2 4" xfId="4038"/>
    <cellStyle name="常规 2 4 4 2" xfId="4039"/>
    <cellStyle name="常规 2 4 4 3" xfId="4040"/>
    <cellStyle name="常规 2 4 5 3" xfId="4041"/>
    <cellStyle name="常规 2 4 6 2" xfId="4042"/>
    <cellStyle name="常规 2 4 6 3" xfId="4043"/>
    <cellStyle name="常规 2 4 7" xfId="4044"/>
    <cellStyle name="常规 2 5" xfId="4045"/>
    <cellStyle name="常规 2 5 2" xfId="4046"/>
    <cellStyle name="常规 2 5 2 2" xfId="4047"/>
    <cellStyle name="常规 2 5 2 2 2" xfId="4048"/>
    <cellStyle name="常规 2 5 2 3" xfId="4049"/>
    <cellStyle name="常规 2 5 3 2" xfId="4050"/>
    <cellStyle name="常规 2 5 3 3" xfId="4051"/>
    <cellStyle name="常规 2 6" xfId="4052"/>
    <cellStyle name="常规 2 6 2" xfId="4053"/>
    <cellStyle name="常规 2 6 2 2" xfId="4054"/>
    <cellStyle name="常规 2 6 2 2 2" xfId="4055"/>
    <cellStyle name="常规 2 6 2 2 3" xfId="4056"/>
    <cellStyle name="常规 3 2" xfId="4057"/>
    <cellStyle name="常规 2 6 2 3" xfId="4058"/>
    <cellStyle name="常规 20 4 2 3 2" xfId="4059"/>
    <cellStyle name="常规 20 10" xfId="4060"/>
    <cellStyle name="常规 20 3 3 2 2 2" xfId="4061"/>
    <cellStyle name="常规 20 3 3 2 2 3" xfId="4062"/>
    <cellStyle name="常规 20 3 3 3 2" xfId="4063"/>
    <cellStyle name="常规 20 3 3 4" xfId="4064"/>
    <cellStyle name="常规 20 3 4 2 2" xfId="4065"/>
    <cellStyle name="常规 20 3 5 3" xfId="4066"/>
    <cellStyle name="常规 20 3 6" xfId="4067"/>
    <cellStyle name="常规 20 3 6 2" xfId="4068"/>
    <cellStyle name="常规 20 3 6 3" xfId="4069"/>
    <cellStyle name="常规 20 3 7" xfId="4070"/>
    <cellStyle name="常规 3 3" xfId="4071"/>
    <cellStyle name="常规 20 4 2 3 3" xfId="4072"/>
    <cellStyle name="常规 20 6 2 2 2" xfId="4073"/>
    <cellStyle name="常规 20 6 2 2 3" xfId="4074"/>
    <cellStyle name="常规 20 7 2 3" xfId="4075"/>
    <cellStyle name="常规 20 8 2" xfId="4076"/>
    <cellStyle name="常规 21 2 2 3 2 2" xfId="4077"/>
    <cellStyle name="常规 21 2 2 3 3 2" xfId="4078"/>
    <cellStyle name="常规 21 2 2 5" xfId="4079"/>
    <cellStyle name="常规 21 2 2 5 2" xfId="4080"/>
    <cellStyle name="常规 21 2 2 5 3" xfId="4081"/>
    <cellStyle name="常规 21 2 2 6" xfId="4082"/>
    <cellStyle name="常规 21 2 2 6 2" xfId="4083"/>
    <cellStyle name="常规 21 2 2 6 3" xfId="4084"/>
    <cellStyle name="常规 21 2 2 7" xfId="4085"/>
    <cellStyle name="常规 21 3 2 3 2" xfId="4086"/>
    <cellStyle name="常规 21 3 2 4" xfId="4087"/>
    <cellStyle name="常规 21 3 3 2 2" xfId="4088"/>
    <cellStyle name="常规 21 3 3 2 2 2" xfId="4089"/>
    <cellStyle name="常规 21 3 3 2 2 3" xfId="4090"/>
    <cellStyle name="常规 21 3 3 3 2" xfId="4091"/>
    <cellStyle name="常规 22 3 2 2 2 2" xfId="4092"/>
    <cellStyle name="常规 21 3 3 3 3" xfId="4093"/>
    <cellStyle name="常规 21 3 3 4" xfId="4094"/>
    <cellStyle name="常规 21 3 4 2 2" xfId="4095"/>
    <cellStyle name="常规 21 3 5 2 2" xfId="4096"/>
    <cellStyle name="常规 21 3 5 3" xfId="4097"/>
    <cellStyle name="常规 21 3 6" xfId="4098"/>
    <cellStyle name="常规 21 3 6 2" xfId="4099"/>
    <cellStyle name="常规 21 3 6 3" xfId="4100"/>
    <cellStyle name="常规 21 3 7" xfId="4101"/>
    <cellStyle name="常规 22 10" xfId="4102"/>
    <cellStyle name="常规 22 3 2 2 2 3" xfId="4103"/>
    <cellStyle name="常规 22 3 2 4" xfId="4104"/>
    <cellStyle name="常规 3 2 2 3 3" xfId="4105"/>
    <cellStyle name="好 3 2 3" xfId="4106"/>
    <cellStyle name="常规 22 3 3 2 2 3" xfId="4107"/>
    <cellStyle name="常规 22 3 4 2" xfId="4108"/>
    <cellStyle name="常规 22 4 2 2 2" xfId="4109"/>
    <cellStyle name="常规 22 4 2 2 3" xfId="4110"/>
    <cellStyle name="常规 22 4 3 2" xfId="4111"/>
    <cellStyle name="常规 22 4 3 3" xfId="4112"/>
    <cellStyle name="常规 3 2 3 4 2" xfId="4113"/>
    <cellStyle name="常规 22 4 4" xfId="4114"/>
    <cellStyle name="常规 22 5 2 2 2" xfId="4115"/>
    <cellStyle name="常规 22 5 2 2 3" xfId="4116"/>
    <cellStyle name="常规 22 5 3 2" xfId="4117"/>
    <cellStyle name="常规 22 5 3 3" xfId="4118"/>
    <cellStyle name="常规 22 5 4" xfId="4119"/>
    <cellStyle name="常规 22 7 2" xfId="4120"/>
    <cellStyle name="常规 22 7 2 2" xfId="4121"/>
    <cellStyle name="常规 22 7 2 3" xfId="4122"/>
    <cellStyle name="常规 22 7 3" xfId="4123"/>
    <cellStyle name="常规 22 8 2" xfId="4124"/>
    <cellStyle name="常规 22 8 2 2" xfId="4125"/>
    <cellStyle name="常规 22 8 2 3" xfId="4126"/>
    <cellStyle name="常规 22 8 3" xfId="4127"/>
    <cellStyle name="常规 22 9" xfId="4128"/>
    <cellStyle name="常规 22 9 2" xfId="4129"/>
    <cellStyle name="常规 22 9 3" xfId="4130"/>
    <cellStyle name="常规 25 2 2 2" xfId="4131"/>
    <cellStyle name="常规 30 2 2 2" xfId="4132"/>
    <cellStyle name="常规 25 2 2 2 2" xfId="4133"/>
    <cellStyle name="常规 25 2 2 2 2 2" xfId="4134"/>
    <cellStyle name="常规 25 2 2 2 3" xfId="4135"/>
    <cellStyle name="常规 25 2 2 3" xfId="4136"/>
    <cellStyle name="常规 30 2 2 3" xfId="4137"/>
    <cellStyle name="常规 25 2 2 3 2" xfId="4138"/>
    <cellStyle name="常规 25 2 2 3 3" xfId="4139"/>
    <cellStyle name="常规 25 2 3" xfId="4140"/>
    <cellStyle name="常规 30 2 3" xfId="4141"/>
    <cellStyle name="常规 25 2 3 3" xfId="4142"/>
    <cellStyle name="常规 25 2 3 3 2" xfId="4143"/>
    <cellStyle name="常规 25 2 3 3 3" xfId="4144"/>
    <cellStyle name="常规 25 2 3 4" xfId="4145"/>
    <cellStyle name="常规 25 2 4" xfId="4146"/>
    <cellStyle name="常规 25 2 4 2 2" xfId="4147"/>
    <cellStyle name="常规 25 2 5" xfId="4148"/>
    <cellStyle name="常规 25 2 5 2" xfId="4149"/>
    <cellStyle name="常规 25 2 5 2 2" xfId="4150"/>
    <cellStyle name="常规 25 2 6 2" xfId="4151"/>
    <cellStyle name="常规 25 2 6 3" xfId="4152"/>
    <cellStyle name="常规 25 3 2 2 2" xfId="4153"/>
    <cellStyle name="常规 25 3 2 2 3" xfId="4154"/>
    <cellStyle name="常规 25 3 3 3" xfId="4155"/>
    <cellStyle name="常规 25 3 4" xfId="4156"/>
    <cellStyle name="常规 25 4" xfId="4157"/>
    <cellStyle name="常规 30 4" xfId="4158"/>
    <cellStyle name="常规 25 5" xfId="4159"/>
    <cellStyle name="常规 30 5" xfId="4160"/>
    <cellStyle name="常规 25 5 3" xfId="4161"/>
    <cellStyle name="常规 25 6" xfId="4162"/>
    <cellStyle name="常规 25 7" xfId="4163"/>
    <cellStyle name="常规 27 2" xfId="4164"/>
    <cellStyle name="常规 32 2" xfId="4165"/>
    <cellStyle name="常规 27 2 2" xfId="4166"/>
    <cellStyle name="常规 32 2 2" xfId="4167"/>
    <cellStyle name="常规 27 2 2 2" xfId="4168"/>
    <cellStyle name="常规 27 2 3" xfId="4169"/>
    <cellStyle name="常规 32 2 3" xfId="4170"/>
    <cellStyle name="常规 27 3" xfId="4171"/>
    <cellStyle name="常规 32 3" xfId="4172"/>
    <cellStyle name="常规 28" xfId="4173"/>
    <cellStyle name="常规 33" xfId="4174"/>
    <cellStyle name="常规 28 2" xfId="4175"/>
    <cellStyle name="常规 33 2" xfId="4176"/>
    <cellStyle name="常规 28 3" xfId="4177"/>
    <cellStyle name="常规 33 3" xfId="4178"/>
    <cellStyle name="常规 28 7" xfId="4179"/>
    <cellStyle name="常规 29" xfId="4180"/>
    <cellStyle name="常规 34" xfId="4181"/>
    <cellStyle name="常规 29 2" xfId="4182"/>
    <cellStyle name="常规 34 2" xfId="4183"/>
    <cellStyle name="常规 29 2 2" xfId="4184"/>
    <cellStyle name="常规 29 2 3" xfId="4185"/>
    <cellStyle name="常规 29 3" xfId="4186"/>
    <cellStyle name="常规 34 3" xfId="4187"/>
    <cellStyle name="常规 3 2 2" xfId="4188"/>
    <cellStyle name="常规 3 2 2 2" xfId="4189"/>
    <cellStyle name="常规 3 2 2 2 2" xfId="4190"/>
    <cellStyle name="常规 3 2 2 2 3" xfId="4191"/>
    <cellStyle name="常规 3 2 2 3" xfId="4192"/>
    <cellStyle name="常规 3 2 2 3 3 3" xfId="4193"/>
    <cellStyle name="常规 3 2 2 3 4" xfId="4194"/>
    <cellStyle name="常规 3 2 2 7" xfId="4195"/>
    <cellStyle name="常规 3 2 3" xfId="4196"/>
    <cellStyle name="常规 3 2 3 2" xfId="4197"/>
    <cellStyle name="常规 3 2 3 2 2" xfId="4198"/>
    <cellStyle name="常规 3 2 3 2 3" xfId="4199"/>
    <cellStyle name="常规 3 2 3 2 4" xfId="4200"/>
    <cellStyle name="常规 3 2 3 3" xfId="4201"/>
    <cellStyle name="常规 3 2 3 3 3" xfId="4202"/>
    <cellStyle name="常规 3 2 3 4" xfId="4203"/>
    <cellStyle name="常规 3 2 4 2 2" xfId="4204"/>
    <cellStyle name="常规 3 2 4 3 3" xfId="4205"/>
    <cellStyle name="常规 3 2 7" xfId="4206"/>
    <cellStyle name="常规 3 2 7 2" xfId="4207"/>
    <cellStyle name="常规 3 2 8" xfId="4208"/>
    <cellStyle name="常规 3 3 2" xfId="4209"/>
    <cellStyle name="常规 3 3 2 2" xfId="4210"/>
    <cellStyle name="常规 3 3 2 2 2 2" xfId="4211"/>
    <cellStyle name="常规 3 3 2 2 2 3" xfId="4212"/>
    <cellStyle name="常规 3 3 2 2 3" xfId="4213"/>
    <cellStyle name="常规 3 3 2 3" xfId="4214"/>
    <cellStyle name="常规 3 3 2 4" xfId="4215"/>
    <cellStyle name="常规 3 3 3" xfId="4216"/>
    <cellStyle name="常规 3 3 3 2" xfId="4217"/>
    <cellStyle name="常规 3 3 3 2 3" xfId="4218"/>
    <cellStyle name="常规 3 3 3 3" xfId="4219"/>
    <cellStyle name="常规 3 3 3 3 3" xfId="4220"/>
    <cellStyle name="常规 3 3 3 4" xfId="4221"/>
    <cellStyle name="常规 3 3 4" xfId="4222"/>
    <cellStyle name="常规 3 3 4 2" xfId="4223"/>
    <cellStyle name="常规 43" xfId="4224"/>
    <cellStyle name="常规 38" xfId="4225"/>
    <cellStyle name="常规 3 3 4 2 3" xfId="4226"/>
    <cellStyle name="常规 3 3 4 3" xfId="4227"/>
    <cellStyle name="常规 3 3 7" xfId="4228"/>
    <cellStyle name="常规 3 4 2" xfId="4229"/>
    <cellStyle name="常规 3 4 2 2" xfId="4230"/>
    <cellStyle name="常规 3 4 2 2 3" xfId="4231"/>
    <cellStyle name="常规 3 4 2 3" xfId="4232"/>
    <cellStyle name="常规 3 4 2 4" xfId="4233"/>
    <cellStyle name="常规 3 4 3 2 3" xfId="4234"/>
    <cellStyle name="常规 3 4 3 3" xfId="4235"/>
    <cellStyle name="常规 3 4 4" xfId="4236"/>
    <cellStyle name="常规 3 4 4 2" xfId="4237"/>
    <cellStyle name="常规 3 4 4 3" xfId="4238"/>
    <cellStyle name="常规 3 5 2" xfId="4239"/>
    <cellStyle name="常规 3 5 3" xfId="4240"/>
    <cellStyle name="常规 3 5 4" xfId="4241"/>
    <cellStyle name="常规 3 6" xfId="4242"/>
    <cellStyle name="常规 3 6 2" xfId="4243"/>
    <cellStyle name="常规 3 6 2 2" xfId="4244"/>
    <cellStyle name="常规 35 4" xfId="4245"/>
    <cellStyle name="常规 35 5" xfId="4246"/>
    <cellStyle name="常规 35_公告附件2：免笔试进入面试范围人选名单：副本Xl0000275" xfId="4247"/>
    <cellStyle name="常规 36 2" xfId="4248"/>
    <cellStyle name="常规 36 3" xfId="4249"/>
    <cellStyle name="常规 36 3 2" xfId="4250"/>
    <cellStyle name="常规 4 2 2" xfId="4251"/>
    <cellStyle name="常规 4 2 2 2" xfId="4252"/>
    <cellStyle name="常规 4 2 2 2 2" xfId="4253"/>
    <cellStyle name="常规 4 2 2 2 2 2" xfId="4254"/>
    <cellStyle name="常规 4 2 2 2 2 2 2" xfId="4255"/>
    <cellStyle name="常规 4 2 2 2 2 2 3" xfId="4256"/>
    <cellStyle name="常规 4 2 2 2 2 3" xfId="4257"/>
    <cellStyle name="常规 4 2 2 2 3" xfId="4258"/>
    <cellStyle name="常规 4 2 2 2 3 2" xfId="4259"/>
    <cellStyle name="常规 4 2 2 2 3 3" xfId="4260"/>
    <cellStyle name="常规 4 2 2 2 4" xfId="4261"/>
    <cellStyle name="常规 4 2 2 3" xfId="4262"/>
    <cellStyle name="常规 4 2 2 3 2" xfId="4263"/>
    <cellStyle name="常规 4 2 2 3 2 2" xfId="4264"/>
    <cellStyle name="常规 4 2 2 3 2 2 2" xfId="4265"/>
    <cellStyle name="常规 4 2 2 3 2 2 3" xfId="4266"/>
    <cellStyle name="常规 4 2 2 3 2 3" xfId="4267"/>
    <cellStyle name="常规 4 2 2 3 3" xfId="4268"/>
    <cellStyle name="常规 4 2 2 3 3 2" xfId="4269"/>
    <cellStyle name="常规 4 2 2 3 3 3" xfId="4270"/>
    <cellStyle name="常规 4 2 2 3 4" xfId="4271"/>
    <cellStyle name="常规 4 2 2 4" xfId="4272"/>
    <cellStyle name="常规 4 2 2 4 2" xfId="4273"/>
    <cellStyle name="常规 4 2 2 4 2 2" xfId="4274"/>
    <cellStyle name="常规 4 2 2 4 2 3" xfId="4275"/>
    <cellStyle name="常规 4 2 2 4 3" xfId="4276"/>
    <cellStyle name="常规 4 2 2 5" xfId="4277"/>
    <cellStyle name="常规 4 2 2 5 2" xfId="4278"/>
    <cellStyle name="常规 4 2 2 5 2 2" xfId="4279"/>
    <cellStyle name="常规 4 2 2 5 2 3" xfId="4280"/>
    <cellStyle name="常规 4 2 2 5 3" xfId="4281"/>
    <cellStyle name="常规 4 2 2 6" xfId="4282"/>
    <cellStyle name="常规 4 2 2 6 2" xfId="4283"/>
    <cellStyle name="常规 4 2 2 6 3" xfId="4284"/>
    <cellStyle name="常规 4 2 2 7" xfId="4285"/>
    <cellStyle name="常规 4 2 3" xfId="4286"/>
    <cellStyle name="常规 4 2 3 2" xfId="4287"/>
    <cellStyle name="常规 4 2 3 2 2" xfId="4288"/>
    <cellStyle name="常规 4 2 3 2 2 2" xfId="4289"/>
    <cellStyle name="常规 4 2 8 3" xfId="4290"/>
    <cellStyle name="常规 4 2 3 2 2 2 2" xfId="4291"/>
    <cellStyle name="常规 4 2 3 2 2 2 3" xfId="4292"/>
    <cellStyle name="常规 4 2 3 2 2 3" xfId="4293"/>
    <cellStyle name="常规 4 2 3 2 3" xfId="4294"/>
    <cellStyle name="常规 4 2 3 2 3 2" xfId="4295"/>
    <cellStyle name="常规 4 2 3 2 3 3" xfId="4296"/>
    <cellStyle name="常规 4 2 3 2 4" xfId="4297"/>
    <cellStyle name="常规 4 2 3 3" xfId="4298"/>
    <cellStyle name="常规 4 2 3 3 2" xfId="4299"/>
    <cellStyle name="常规 4 2 3 3 2 2" xfId="4300"/>
    <cellStyle name="常规 5 2 8 3" xfId="4301"/>
    <cellStyle name="常规 4 2 3 3 2 2 2" xfId="4302"/>
    <cellStyle name="常规 4 2 3 3 2 2 3" xfId="4303"/>
    <cellStyle name="常规 4 2 3 3 2 3" xfId="4304"/>
    <cellStyle name="常规 4 2 3 3 3" xfId="4305"/>
    <cellStyle name="常规 4 2 3 3 3 2" xfId="4306"/>
    <cellStyle name="常规 4 2 3 3 3 3" xfId="4307"/>
    <cellStyle name="常规 4 2 3 3 4" xfId="4308"/>
    <cellStyle name="常规 4 2 3 4" xfId="4309"/>
    <cellStyle name="常规 4 2 3 4 2" xfId="4310"/>
    <cellStyle name="常规 4 2 3 4 3" xfId="4311"/>
    <cellStyle name="常规 4 2 3 5" xfId="4312"/>
    <cellStyle name="常规 4 2 3 5 2" xfId="4313"/>
    <cellStyle name="常规 4 2 3 5 2 2" xfId="4314"/>
    <cellStyle name="常规 4 2 3 5 2 3" xfId="4315"/>
    <cellStyle name="常规 4 2 3 5 3" xfId="4316"/>
    <cellStyle name="常规 4 2 3 6" xfId="4317"/>
    <cellStyle name="常规 4 2 3 6 2" xfId="4318"/>
    <cellStyle name="常规 4 2 3 6 3" xfId="4319"/>
    <cellStyle name="常规 4 2 3 7" xfId="4320"/>
    <cellStyle name="常规 4 2 4" xfId="4321"/>
    <cellStyle name="常规 4 2 4 2" xfId="4322"/>
    <cellStyle name="常规 4 2 4 2 2" xfId="4323"/>
    <cellStyle name="常规 4 2 4 2 2 2" xfId="4324"/>
    <cellStyle name="常规 4 2 4 2 2 3" xfId="4325"/>
    <cellStyle name="常规 4 2 4 2 3" xfId="4326"/>
    <cellStyle name="常规 4 2 4 3" xfId="4327"/>
    <cellStyle name="常规 4 2 4 3 2" xfId="4328"/>
    <cellStyle name="常规 4 2 4 3 3" xfId="4329"/>
    <cellStyle name="常规 4 2 4 4" xfId="4330"/>
    <cellStyle name="常规 4 2 5" xfId="4331"/>
    <cellStyle name="常规 4 2 5 2" xfId="4332"/>
    <cellStyle name="常规 4 2 5 2 2" xfId="4333"/>
    <cellStyle name="常规 4 2 5 2 2 2" xfId="4334"/>
    <cellStyle name="常规 4 2 5 2 2 3" xfId="4335"/>
    <cellStyle name="常规 4 2 5 2 3" xfId="4336"/>
    <cellStyle name="常规 4 2 5 3" xfId="4337"/>
    <cellStyle name="常规 4 2 5 3 2" xfId="4338"/>
    <cellStyle name="常规 4 2 5 3 3" xfId="4339"/>
    <cellStyle name="常规 4 2 5 4" xfId="4340"/>
    <cellStyle name="常规 4 2 6" xfId="4341"/>
    <cellStyle name="常规 4 2 6 2" xfId="4342"/>
    <cellStyle name="常规 4 2 6 2 2" xfId="4343"/>
    <cellStyle name="常规 4 2 6 2 2 2" xfId="4344"/>
    <cellStyle name="常规 4 2 6 2 2 3" xfId="4345"/>
    <cellStyle name="常规 4 2 6 2 3" xfId="4346"/>
    <cellStyle name="常规 4 2 6 3" xfId="4347"/>
    <cellStyle name="常规 4 2 6 3 2 2" xfId="4348"/>
    <cellStyle name="常规 4 2 6 3 2 3" xfId="4349"/>
    <cellStyle name="常规 4 2 6 4" xfId="4350"/>
    <cellStyle name="常规 4 2 6 4 2" xfId="4351"/>
    <cellStyle name="常规 4 2 6 4 3" xfId="4352"/>
    <cellStyle name="常规 4 2 7" xfId="4353"/>
    <cellStyle name="常规 4 2 7 2" xfId="4354"/>
    <cellStyle name="常规 4 2 7 2 2" xfId="4355"/>
    <cellStyle name="常规 4 2 7 2 3" xfId="4356"/>
    <cellStyle name="常规 4 2 7 3" xfId="4357"/>
    <cellStyle name="常规 4 2 8" xfId="4358"/>
    <cellStyle name="常规 4 2 8 2" xfId="4359"/>
    <cellStyle name="常规 4 2 9" xfId="4360"/>
    <cellStyle name="常规 4 3" xfId="4361"/>
    <cellStyle name="常规 4 3 2" xfId="4362"/>
    <cellStyle name="常规 4 3 2 2" xfId="4363"/>
    <cellStyle name="常规 4 3 2 2 2" xfId="4364"/>
    <cellStyle name="常规 4 3 2 2 2 2" xfId="4365"/>
    <cellStyle name="常规 4 3 2 2 2 3" xfId="4366"/>
    <cellStyle name="常规 4 3 2 2 3" xfId="4367"/>
    <cellStyle name="常规 4 3 2 3" xfId="4368"/>
    <cellStyle name="常规 4 3 2 3 2" xfId="4369"/>
    <cellStyle name="常规 4 3 2 3 3" xfId="4370"/>
    <cellStyle name="常规 4 3 2 4" xfId="4371"/>
    <cellStyle name="常规 4 3 3" xfId="4372"/>
    <cellStyle name="常规 4 3 3 2" xfId="4373"/>
    <cellStyle name="常规 4 3 3 2 2" xfId="4374"/>
    <cellStyle name="常规 4 3 3 2 2 2" xfId="4375"/>
    <cellStyle name="常规 4 3 3 2 2 3" xfId="4376"/>
    <cellStyle name="常规 4 3 3 2 3" xfId="4377"/>
    <cellStyle name="常规 4 3 3 3" xfId="4378"/>
    <cellStyle name="常规 4 3 3 3 2" xfId="4379"/>
    <cellStyle name="常规 4 3 3 3 3" xfId="4380"/>
    <cellStyle name="常规 4 3 3 4" xfId="4381"/>
    <cellStyle name="常规 4 4" xfId="4382"/>
    <cellStyle name="常规 4 4 2" xfId="4383"/>
    <cellStyle name="常规 4 4 2 2" xfId="4384"/>
    <cellStyle name="常规 4 4 2 2 2" xfId="4385"/>
    <cellStyle name="常规 4 4 2 2 2 2" xfId="4386"/>
    <cellStyle name="常规 4 4 2 2 2 3" xfId="4387"/>
    <cellStyle name="常规 4 4 2 2 3" xfId="4388"/>
    <cellStyle name="常规 4 4 2 3" xfId="4389"/>
    <cellStyle name="常规 4 4 2 3 2" xfId="4390"/>
    <cellStyle name="常规 4 4 2 3 3" xfId="4391"/>
    <cellStyle name="常规 4 4 2 4" xfId="4392"/>
    <cellStyle name="常规 4 4 3" xfId="4393"/>
    <cellStyle name="常规 4 4 3 2" xfId="4394"/>
    <cellStyle name="常规 4 4 3 2 2" xfId="4395"/>
    <cellStyle name="常规 4 4 3 2 2 2" xfId="4396"/>
    <cellStyle name="常规 4 4 3 2 2 3" xfId="4397"/>
    <cellStyle name="常规 4 4 3 2 3" xfId="4398"/>
    <cellStyle name="常规 4 4 3 3" xfId="4399"/>
    <cellStyle name="常规 4 4 3 3 2" xfId="4400"/>
    <cellStyle name="常规 4 4 3 3 3" xfId="4401"/>
    <cellStyle name="常规 4 4 3 4" xfId="4402"/>
    <cellStyle name="常规 4 4 4 2" xfId="4403"/>
    <cellStyle name="常规 4 4 4 2 2" xfId="4404"/>
    <cellStyle name="常规 4 4 4 2 3" xfId="4405"/>
    <cellStyle name="常规 4 4 4 3" xfId="4406"/>
    <cellStyle name="常规 4 4 5 2 2" xfId="4407"/>
    <cellStyle name="常规 4 4 5 2 3" xfId="4408"/>
    <cellStyle name="常规 4 4 5 3" xfId="4409"/>
    <cellStyle name="常规 4 4 6 3" xfId="4410"/>
    <cellStyle name="常规 4 4 7" xfId="4411"/>
    <cellStyle name="常规 4 5" xfId="4412"/>
    <cellStyle name="常规 4 5 2" xfId="4413"/>
    <cellStyle name="常规 4 5 2 2" xfId="4414"/>
    <cellStyle name="常规 4 5 2 2 2" xfId="4415"/>
    <cellStyle name="注释 2" xfId="4416"/>
    <cellStyle name="常规 4 5 2 2 3" xfId="4417"/>
    <cellStyle name="常规 4 5 2 3" xfId="4418"/>
    <cellStyle name="常规 4 5 3" xfId="4419"/>
    <cellStyle name="常规 4 5 3 2" xfId="4420"/>
    <cellStyle name="常规 4 5 3 3" xfId="4421"/>
    <cellStyle name="常规 4 5 4" xfId="4422"/>
    <cellStyle name="常规 4 6" xfId="4423"/>
    <cellStyle name="常规 4 6 2" xfId="4424"/>
    <cellStyle name="常规 4 6 2 2" xfId="4425"/>
    <cellStyle name="常规 4 6 2 2 2" xfId="4426"/>
    <cellStyle name="常规 4 6 2 2 3" xfId="4427"/>
    <cellStyle name="常规 4 6 2 3" xfId="4428"/>
    <cellStyle name="常规 4 6 3 2" xfId="4429"/>
    <cellStyle name="常规 4 6 3 3" xfId="4430"/>
    <cellStyle name="常规 4 7" xfId="4431"/>
    <cellStyle name="常规 4 7 2" xfId="4432"/>
    <cellStyle name="常规 4 7 2 2" xfId="4433"/>
    <cellStyle name="常规 4 7 2 3" xfId="4434"/>
    <cellStyle name="常规 4 7 3" xfId="4435"/>
    <cellStyle name="常规 4 8" xfId="4436"/>
    <cellStyle name="常规 4 8 2" xfId="4437"/>
    <cellStyle name="常规 4 8 3" xfId="4438"/>
    <cellStyle name="常规 4 9" xfId="4439"/>
    <cellStyle name="常规 47" xfId="4440"/>
    <cellStyle name="常规 48" xfId="4441"/>
    <cellStyle name="常规 49" xfId="4442"/>
    <cellStyle name="常规 5" xfId="4443"/>
    <cellStyle name="常规 5 10" xfId="4444"/>
    <cellStyle name="着色 3 2 4" xfId="4445"/>
    <cellStyle name="常规 5 2" xfId="4446"/>
    <cellStyle name="着色 3 2 4 2" xfId="4447"/>
    <cellStyle name="常规 5 2 2" xfId="4448"/>
    <cellStyle name="着色 3 2 4 2 2" xfId="4449"/>
    <cellStyle name="常规 5 2 2 2" xfId="4450"/>
    <cellStyle name="常规 5 2 2 2 2" xfId="4451"/>
    <cellStyle name="常规 5 4 2 4" xfId="4452"/>
    <cellStyle name="常规 5 2 2 2 2 2" xfId="4453"/>
    <cellStyle name="常规 5 2 2 2 2 2 2" xfId="4454"/>
    <cellStyle name="常规 5 2 2 2 2 2 3" xfId="4455"/>
    <cellStyle name="常规 5 2 2 2 2 3" xfId="4456"/>
    <cellStyle name="常规 5 2 2 2 3" xfId="4457"/>
    <cellStyle name="常规 5 4 3 4" xfId="4458"/>
    <cellStyle name="常规 5 2 2 2 3 2" xfId="4459"/>
    <cellStyle name="常规 5 2 2 2 3 3" xfId="4460"/>
    <cellStyle name="常规 5 2 2 2 4" xfId="4461"/>
    <cellStyle name="着色 3 2 4 2 3" xfId="4462"/>
    <cellStyle name="常规 5 2 2 3" xfId="4463"/>
    <cellStyle name="常规 5 2 2 3 2" xfId="4464"/>
    <cellStyle name="常规 5 2 2 3 2 2" xfId="4465"/>
    <cellStyle name="常规 5 2 2 3 2 2 2" xfId="4466"/>
    <cellStyle name="常规 5 2 2 3 2 2 3" xfId="4467"/>
    <cellStyle name="常规 5 2 2 3 2 3" xfId="4468"/>
    <cellStyle name="常规 5 2 2 3 3" xfId="4469"/>
    <cellStyle name="常规 5 2 2 3 3 2" xfId="4470"/>
    <cellStyle name="常规 5 2 2 3 3 3" xfId="4471"/>
    <cellStyle name="常规 5 2 2 4" xfId="4472"/>
    <cellStyle name="常规 5 2 2 4 2" xfId="4473"/>
    <cellStyle name="常规 5 2 2 4 2 2" xfId="4474"/>
    <cellStyle name="常规 5 2 2 4 2 3" xfId="4475"/>
    <cellStyle name="常规 5 2 2 4 3" xfId="4476"/>
    <cellStyle name="常规 5 2 2 5" xfId="4477"/>
    <cellStyle name="常规 5 2 2 5 2" xfId="4478"/>
    <cellStyle name="常规 5 2 2 5 2 2" xfId="4479"/>
    <cellStyle name="常规 5 2 2 5 2 3" xfId="4480"/>
    <cellStyle name="常规 5 2 2 5 3" xfId="4481"/>
    <cellStyle name="常规 5 2 2 6" xfId="4482"/>
    <cellStyle name="常规 5 2 2 6 2" xfId="4483"/>
    <cellStyle name="常规 5 2 2 6 3" xfId="4484"/>
    <cellStyle name="常规 5 2 2 7" xfId="4485"/>
    <cellStyle name="常规 5 2 3 2" xfId="4486"/>
    <cellStyle name="常规 5 2 3 2 2" xfId="4487"/>
    <cellStyle name="常规 6 4 2 4" xfId="4488"/>
    <cellStyle name="常规 5 2 3 2 2 2" xfId="4489"/>
    <cellStyle name="常规 5 2 3 2 2 2 2" xfId="4490"/>
    <cellStyle name="常规 5 2 3 2 2 2 3" xfId="4491"/>
    <cellStyle name="常规 5 2 3 2 2 3" xfId="4492"/>
    <cellStyle name="常规 5 2 3 2 3" xfId="4493"/>
    <cellStyle name="常规 5 2 3 2 3 2" xfId="4494"/>
    <cellStyle name="常规 5 2 3 2 3 3" xfId="4495"/>
    <cellStyle name="常规 5 2 3 2 4" xfId="4496"/>
    <cellStyle name="常规 5 2 3 3" xfId="4497"/>
    <cellStyle name="样式 1" xfId="4498"/>
    <cellStyle name="常规 5 2 3 3 2" xfId="4499"/>
    <cellStyle name="常规 5 2 3 3 2 2" xfId="4500"/>
    <cellStyle name="常规 5 2 3 3 2 2 2" xfId="4501"/>
    <cellStyle name="常规 5 2 3 3 2 2 3" xfId="4502"/>
    <cellStyle name="常规 5 2 3 3 2 3" xfId="4503"/>
    <cellStyle name="常规 5 2 3 3 3" xfId="4504"/>
    <cellStyle name="常规 5 2 3 3 3 2" xfId="4505"/>
    <cellStyle name="常规 5 2 3 3 3 3" xfId="4506"/>
    <cellStyle name="常规 5 2 3 4" xfId="4507"/>
    <cellStyle name="常规 5 2 3 4 2" xfId="4508"/>
    <cellStyle name="常规 5 2 3 4 2 2" xfId="4509"/>
    <cellStyle name="常规 5 2 3 4 2 3" xfId="4510"/>
    <cellStyle name="常规 5 2 3 4 3" xfId="4511"/>
    <cellStyle name="常规 5 2 3 5" xfId="4512"/>
    <cellStyle name="常规 5 2 3 5 2" xfId="4513"/>
    <cellStyle name="常规 5 2 3 5 2 2" xfId="4514"/>
    <cellStyle name="常规 5 2 3 5 2 3" xfId="4515"/>
    <cellStyle name="常规 5 2 3 5 3" xfId="4516"/>
    <cellStyle name="常规 5 2 3 6" xfId="4517"/>
    <cellStyle name="常规 5 2 3 6 2" xfId="4518"/>
    <cellStyle name="常规 5 2 3 6 3" xfId="4519"/>
    <cellStyle name="常规 5 2 3 7" xfId="4520"/>
    <cellStyle name="常规 5 2 4 2" xfId="4521"/>
    <cellStyle name="常规 5 2 4 2 2" xfId="4522"/>
    <cellStyle name="常规 7 4 2 4" xfId="4523"/>
    <cellStyle name="常规 5 2 4 2 2 2" xfId="4524"/>
    <cellStyle name="常规 5 2 4 2 2 3" xfId="4525"/>
    <cellStyle name="常规 5 2 4 2 3" xfId="4526"/>
    <cellStyle name="常规 5 2 4 3" xfId="4527"/>
    <cellStyle name="常规 5 2 4 3 2" xfId="4528"/>
    <cellStyle name="常规 5 2 4 4" xfId="4529"/>
    <cellStyle name="常规 5 2 5" xfId="4530"/>
    <cellStyle name="常规 5 2 5 2" xfId="4531"/>
    <cellStyle name="常规 5 2 5 2 2" xfId="4532"/>
    <cellStyle name="常规 8 4 2 4" xfId="4533"/>
    <cellStyle name="常规 5 2 5 2 2 2" xfId="4534"/>
    <cellStyle name="常规 5 2 5 2 2 3" xfId="4535"/>
    <cellStyle name="常规 5 2 5 2 3" xfId="4536"/>
    <cellStyle name="常规 5 2 5 3" xfId="4537"/>
    <cellStyle name="常规 5 2 5 3 2" xfId="4538"/>
    <cellStyle name="常规 5 2 5 3 3" xfId="4539"/>
    <cellStyle name="常规 5 2 5 4" xfId="4540"/>
    <cellStyle name="常规 5 2 6" xfId="4541"/>
    <cellStyle name="常规 5 2 6 2" xfId="4542"/>
    <cellStyle name="常规 5 2 6 2 2" xfId="4543"/>
    <cellStyle name="常规 9 4 2 4" xfId="4544"/>
    <cellStyle name="常规 5 2 6 2 2 2" xfId="4545"/>
    <cellStyle name="常规 5 2 6 2 2 3" xfId="4546"/>
    <cellStyle name="常规 5 2 6 2 3" xfId="4547"/>
    <cellStyle name="常规 5 2 6 3" xfId="4548"/>
    <cellStyle name="常规 5 2 6 3 2" xfId="4549"/>
    <cellStyle name="常规 5 2 6 3 2 2" xfId="4550"/>
    <cellStyle name="常规 5 2 6 3 2 3" xfId="4551"/>
    <cellStyle name="常规 5 2 6 3 3" xfId="4552"/>
    <cellStyle name="常规 5 2 6 4" xfId="4553"/>
    <cellStyle name="常规 5 2 6 4 2" xfId="4554"/>
    <cellStyle name="常规 5 2 6 4 3" xfId="4555"/>
    <cellStyle name="常规 5 2 6 5" xfId="4556"/>
    <cellStyle name="常规 5 2 7" xfId="4557"/>
    <cellStyle name="常规 5 2 7 2" xfId="4558"/>
    <cellStyle name="常规 5 2 7 2 2" xfId="4559"/>
    <cellStyle name="常规 5 2 7 2 3" xfId="4560"/>
    <cellStyle name="常规 5 2 7 3" xfId="4561"/>
    <cellStyle name="常规 5 2 8" xfId="4562"/>
    <cellStyle name="常规 5 2 8 2" xfId="4563"/>
    <cellStyle name="常规 5 2 9" xfId="4564"/>
    <cellStyle name="着色 3 2 5" xfId="4565"/>
    <cellStyle name="常规 5 3" xfId="4566"/>
    <cellStyle name="着色 3 2 5 2" xfId="4567"/>
    <cellStyle name="常规 5 3 2" xfId="4568"/>
    <cellStyle name="常规 5 3 2 2" xfId="4569"/>
    <cellStyle name="常规 5 3 2 2 2" xfId="4570"/>
    <cellStyle name="常规 5 3 2 2 2 2" xfId="4571"/>
    <cellStyle name="常规 5 3 2 2 2 3" xfId="4572"/>
    <cellStyle name="常规 5 3 2 2 3" xfId="4573"/>
    <cellStyle name="常规 5 3 2 3" xfId="4574"/>
    <cellStyle name="常规 5 3 2 3 2" xfId="4575"/>
    <cellStyle name="常规 5 3 2 3 3" xfId="4576"/>
    <cellStyle name="常规 5 3 2 4" xfId="4577"/>
    <cellStyle name="着色 3 2 5 3" xfId="4578"/>
    <cellStyle name="常规 5 3 3" xfId="4579"/>
    <cellStyle name="常规 5 3 3 2" xfId="4580"/>
    <cellStyle name="常规 5 3 3 2 2" xfId="4581"/>
    <cellStyle name="常规 5 3 3 2 2 2" xfId="4582"/>
    <cellStyle name="常规 5 3 3 2 2 3" xfId="4583"/>
    <cellStyle name="常规 5 3 3 2 3" xfId="4584"/>
    <cellStyle name="常规 5 3 3 3" xfId="4585"/>
    <cellStyle name="常规 5 3 3 3 2" xfId="4586"/>
    <cellStyle name="常规 5 3 3 3 3" xfId="4587"/>
    <cellStyle name="常规 5 3 3 4" xfId="4588"/>
    <cellStyle name="常规 5 3 4 2" xfId="4589"/>
    <cellStyle name="常规 5 3 4 2 2" xfId="4590"/>
    <cellStyle name="常规 5 3 4 2 3" xfId="4591"/>
    <cellStyle name="常规 5 3 4 3" xfId="4592"/>
    <cellStyle name="常规 5 3 5 2" xfId="4593"/>
    <cellStyle name="常规 5 3 5 3" xfId="4594"/>
    <cellStyle name="常规 5 3 6" xfId="4595"/>
    <cellStyle name="着色 3 2 6" xfId="4596"/>
    <cellStyle name="常规 5 4" xfId="4597"/>
    <cellStyle name="常规 5 4 2" xfId="4598"/>
    <cellStyle name="常规 5 4 2 2" xfId="4599"/>
    <cellStyle name="常规 5 4 2 2 2" xfId="4600"/>
    <cellStyle name="常规 5 4 2 2 2 2" xfId="4601"/>
    <cellStyle name="常规 5 4 2 2 2 3" xfId="4602"/>
    <cellStyle name="常规 5 4 2 2 3" xfId="4603"/>
    <cellStyle name="常规 5 4 2 3" xfId="4604"/>
    <cellStyle name="常规 5 4 2 3 2" xfId="4605"/>
    <cellStyle name="常规 5 4 2 3 3" xfId="4606"/>
    <cellStyle name="常规 5 4 3" xfId="4607"/>
    <cellStyle name="常规 5 4 3 2" xfId="4608"/>
    <cellStyle name="常规 5 4 3 2 2" xfId="4609"/>
    <cellStyle name="常规 5 4 3 2 2 2" xfId="4610"/>
    <cellStyle name="常规 5 4 3 2 2 3" xfId="4611"/>
    <cellStyle name="常规 5 4 3 2 3" xfId="4612"/>
    <cellStyle name="常规 5 4 3 3" xfId="4613"/>
    <cellStyle name="常规 5 4 3 3 2" xfId="4614"/>
    <cellStyle name="常规 5 4 3 3 3" xfId="4615"/>
    <cellStyle name="常规 5 4 4" xfId="4616"/>
    <cellStyle name="常规 5 4 4 2" xfId="4617"/>
    <cellStyle name="常规 5 4 4 2 2" xfId="4618"/>
    <cellStyle name="常规 5 4 4 2 3" xfId="4619"/>
    <cellStyle name="常规 5 4 4 3" xfId="4620"/>
    <cellStyle name="常规 5 4 5" xfId="4621"/>
    <cellStyle name="常规 5 4 5 2 2" xfId="4622"/>
    <cellStyle name="常规 5 4 5 2 3" xfId="4623"/>
    <cellStyle name="常规 5 4 5 3" xfId="4624"/>
    <cellStyle name="常规 5 4 6" xfId="4625"/>
    <cellStyle name="常规 5 4 6 3" xfId="4626"/>
    <cellStyle name="常规 5 4 7" xfId="4627"/>
    <cellStyle name="常规 5 5" xfId="4628"/>
    <cellStyle name="常规 5 5 2" xfId="4629"/>
    <cellStyle name="常规 5 5 2 2" xfId="4630"/>
    <cellStyle name="常规 5 5 2 2 2" xfId="4631"/>
    <cellStyle name="常规 5 5 2 2 3" xfId="4632"/>
    <cellStyle name="常规 5 5 2 3" xfId="4633"/>
    <cellStyle name="常规 5 5 3" xfId="4634"/>
    <cellStyle name="常规 5 5 3 2" xfId="4635"/>
    <cellStyle name="常规 5 5 3 3" xfId="4636"/>
    <cellStyle name="常规 5 5 4" xfId="4637"/>
    <cellStyle name="常规 5 6" xfId="4638"/>
    <cellStyle name="常规 5 6 2" xfId="4639"/>
    <cellStyle name="常规 5 6 2 2" xfId="4640"/>
    <cellStyle name="常规 5 6 2 2 2" xfId="4641"/>
    <cellStyle name="常规 5 6 2 2 3" xfId="4642"/>
    <cellStyle name="常规 5 6 2 3" xfId="4643"/>
    <cellStyle name="常规 5 6 3" xfId="4644"/>
    <cellStyle name="常规 5 6 3 2" xfId="4645"/>
    <cellStyle name="常规 5 6 3 3" xfId="4646"/>
    <cellStyle name="常规 5 6 4" xfId="4647"/>
    <cellStyle name="常规 5 7" xfId="4648"/>
    <cellStyle name="常规 5 7 2" xfId="4649"/>
    <cellStyle name="常规 5 7 2 2" xfId="4650"/>
    <cellStyle name="常规 5 7 2 3" xfId="4651"/>
    <cellStyle name="常规 5 7 3" xfId="4652"/>
    <cellStyle name="常规 5 8" xfId="4653"/>
    <cellStyle name="常规 5 8 2" xfId="4654"/>
    <cellStyle name="常规 5 8 3" xfId="4655"/>
    <cellStyle name="常规 5 9" xfId="4656"/>
    <cellStyle name="常规 6" xfId="4657"/>
    <cellStyle name="着色 3 3 4" xfId="4658"/>
    <cellStyle name="常规 6 2" xfId="4659"/>
    <cellStyle name="着色 3 3 4 2" xfId="4660"/>
    <cellStyle name="常规 6 2 2" xfId="4661"/>
    <cellStyle name="常规 6 2 2 2" xfId="4662"/>
    <cellStyle name="常规 6 2 2 2 2" xfId="4663"/>
    <cellStyle name="常规 6 2 2 2 2 2" xfId="4664"/>
    <cellStyle name="常规 6 2 2 2 2 2 2" xfId="4665"/>
    <cellStyle name="常规 6 2 2 2 2 3" xfId="4666"/>
    <cellStyle name="常规 6 2 2 2 3" xfId="4667"/>
    <cellStyle name="常规 6 2 2 2 3 2" xfId="4668"/>
    <cellStyle name="常规 6 2 2 2 3 3" xfId="4669"/>
    <cellStyle name="常规 6 2 2 2 4" xfId="4670"/>
    <cellStyle name="常规 6 2 2 3" xfId="4671"/>
    <cellStyle name="常规 6 2 2 3 2" xfId="4672"/>
    <cellStyle name="常规 6 2 2 3 2 2" xfId="4673"/>
    <cellStyle name="常规 6 2 2 3 2 2 2" xfId="4674"/>
    <cellStyle name="常规 6 2 2 3 2 2 3" xfId="4675"/>
    <cellStyle name="常规 6 2 2 3 2 3" xfId="4676"/>
    <cellStyle name="常规 6 2 2 3 3" xfId="4677"/>
    <cellStyle name="常规 6 2 2 3 3 2" xfId="4678"/>
    <cellStyle name="常规 6 2 2 3 3 3" xfId="4679"/>
    <cellStyle name="常规 6 2 2 3 4" xfId="4680"/>
    <cellStyle name="常规 6 2 2 4" xfId="4681"/>
    <cellStyle name="常规 6 2 2 4 2" xfId="4682"/>
    <cellStyle name="常规 6 2 2 4 2 2" xfId="4683"/>
    <cellStyle name="常规 6 2 2 4 2 3" xfId="4684"/>
    <cellStyle name="常规 6 2 2 4 3" xfId="4685"/>
    <cellStyle name="常规 6 2 2 5" xfId="4686"/>
    <cellStyle name="常规 6 2 2 5 2" xfId="4687"/>
    <cellStyle name="常规 6 2 2 5 2 2" xfId="4688"/>
    <cellStyle name="常规 6 2 2 5 2 3" xfId="4689"/>
    <cellStyle name="常规 6 2 2 5 3" xfId="4690"/>
    <cellStyle name="常规 6 2 2 6" xfId="4691"/>
    <cellStyle name="常规 6 2 2 6 2" xfId="4692"/>
    <cellStyle name="常规 6 2 2 6 3" xfId="4693"/>
    <cellStyle name="常规 6 2 2 7" xfId="4694"/>
    <cellStyle name="着色 3 3 4 3" xfId="4695"/>
    <cellStyle name="常规 6 2 3" xfId="4696"/>
    <cellStyle name="常规 6 2 3 2" xfId="4697"/>
    <cellStyle name="常规 6 2 3 2 2" xfId="4698"/>
    <cellStyle name="常规 6 2 3 2 2 2" xfId="4699"/>
    <cellStyle name="常规 6 2 3 2 2 3" xfId="4700"/>
    <cellStyle name="常规 6 2 3 2 3" xfId="4701"/>
    <cellStyle name="常规 6 2 3 3" xfId="4702"/>
    <cellStyle name="常规 6 2 3 3 2" xfId="4703"/>
    <cellStyle name="常规 6 2 3 3 3" xfId="4704"/>
    <cellStyle name="常规 6 2 3 4" xfId="4705"/>
    <cellStyle name="常规 6 2 4" xfId="4706"/>
    <cellStyle name="常规 6 2 4 2" xfId="4707"/>
    <cellStyle name="常规 6 2 4 2 2" xfId="4708"/>
    <cellStyle name="常规 6 2 4 2 2 2" xfId="4709"/>
    <cellStyle name="常规 6 2 4 2 2 3" xfId="4710"/>
    <cellStyle name="常规 6 2 4 2 3" xfId="4711"/>
    <cellStyle name="常规 6 2 5" xfId="4712"/>
    <cellStyle name="常规 6 2 5 2" xfId="4713"/>
    <cellStyle name="常规 6 2 5 2 2" xfId="4714"/>
    <cellStyle name="常规 6 2 5 2 2 2" xfId="4715"/>
    <cellStyle name="常规 6 2 5 2 2 3" xfId="4716"/>
    <cellStyle name="常规 6 2 5 2 3" xfId="4717"/>
    <cellStyle name="常规 6 2 6" xfId="4718"/>
    <cellStyle name="常规 6 2 6 2" xfId="4719"/>
    <cellStyle name="常规 6 2 7" xfId="4720"/>
    <cellStyle name="着色 3 3 5" xfId="4721"/>
    <cellStyle name="常规 6 3" xfId="4722"/>
    <cellStyle name="常规 6 3 2" xfId="4723"/>
    <cellStyle name="常规 6 3 2 2" xfId="4724"/>
    <cellStyle name="常规 6 3 2 2 2" xfId="4725"/>
    <cellStyle name="常规 6 3 2 2 2 2" xfId="4726"/>
    <cellStyle name="常规 6 3 2 2 2 3" xfId="4727"/>
    <cellStyle name="常规 6 3 2 2 3" xfId="4728"/>
    <cellStyle name="常规 6 3 2 3" xfId="4729"/>
    <cellStyle name="常规 6 3 2 3 2" xfId="4730"/>
    <cellStyle name="常规 6 3 2 3 3" xfId="4731"/>
    <cellStyle name="常规 6 3 2 4" xfId="4732"/>
    <cellStyle name="常规 6 3 3" xfId="4733"/>
    <cellStyle name="常规 6 3 3 2" xfId="4734"/>
    <cellStyle name="常规 6 3 3 2 2" xfId="4735"/>
    <cellStyle name="常规 6 3 3 2 2 2" xfId="4736"/>
    <cellStyle name="常规 6 3 3 2 2 3" xfId="4737"/>
    <cellStyle name="常规 6 3 3 2 3" xfId="4738"/>
    <cellStyle name="常规 6 3 3 3" xfId="4739"/>
    <cellStyle name="常规 6 3 3 3 2" xfId="4740"/>
    <cellStyle name="常规 6 3 3 3 3" xfId="4741"/>
    <cellStyle name="常规 6 3 3 4" xfId="4742"/>
    <cellStyle name="常规 6 3 4" xfId="4743"/>
    <cellStyle name="常规 6 3 4 2" xfId="4744"/>
    <cellStyle name="常规 6 3 4 2 2" xfId="4745"/>
    <cellStyle name="常规 6 3 4 2 3" xfId="4746"/>
    <cellStyle name="常规 6 3 4 3" xfId="4747"/>
    <cellStyle name="常规 6 3 5" xfId="4748"/>
    <cellStyle name="常规 6 3 5 2 2" xfId="4749"/>
    <cellStyle name="常规 6 3 5 2 3" xfId="4750"/>
    <cellStyle name="常规 6 3 5 3" xfId="4751"/>
    <cellStyle name="常规 6 3 6" xfId="4752"/>
    <cellStyle name="常规 6 3 6 2" xfId="4753"/>
    <cellStyle name="常规 6 3 6 3" xfId="4754"/>
    <cellStyle name="常规 6 3 7" xfId="4755"/>
    <cellStyle name="常规 6 4" xfId="4756"/>
    <cellStyle name="常规 6 4 2" xfId="4757"/>
    <cellStyle name="常规 6 4 2 2" xfId="4758"/>
    <cellStyle name="常规 6 4 2 2 2" xfId="4759"/>
    <cellStyle name="常规 6 4 2 2 2 2" xfId="4760"/>
    <cellStyle name="常规 6 4 2 2 2 3" xfId="4761"/>
    <cellStyle name="常规 6 4 2 2 3" xfId="4762"/>
    <cellStyle name="常规 6 4 2 3" xfId="4763"/>
    <cellStyle name="常规 6 4 2 3 2" xfId="4764"/>
    <cellStyle name="常规 6 4 2 3 3" xfId="4765"/>
    <cellStyle name="常规 6 4 3" xfId="4766"/>
    <cellStyle name="常规 6 4 3 2" xfId="4767"/>
    <cellStyle name="常规 6 4 3 2 2" xfId="4768"/>
    <cellStyle name="常规 6 4 3 2 3" xfId="4769"/>
    <cellStyle name="常规 6 4 3 3" xfId="4770"/>
    <cellStyle name="常规 6 4 4" xfId="4771"/>
    <cellStyle name="常规 6 4 4 2" xfId="4772"/>
    <cellStyle name="常规 6 4 4 3" xfId="4773"/>
    <cellStyle name="常规 6 4 5" xfId="4774"/>
    <cellStyle name="常规 6 5" xfId="4775"/>
    <cellStyle name="常规 6 5 2" xfId="4776"/>
    <cellStyle name="常规 6 5 2 2" xfId="4777"/>
    <cellStyle name="常规 6 5 2 2 2" xfId="4778"/>
    <cellStyle name="常规 6 5 2 2 3" xfId="4779"/>
    <cellStyle name="常规 6 5 2 3" xfId="4780"/>
    <cellStyle name="常规 6 5 3" xfId="4781"/>
    <cellStyle name="常规 6 5 3 2" xfId="4782"/>
    <cellStyle name="常规 6 5 3 3" xfId="4783"/>
    <cellStyle name="常规 6 5 4" xfId="4784"/>
    <cellStyle name="常规 6 6" xfId="4785"/>
    <cellStyle name="常规 6 6 2" xfId="4786"/>
    <cellStyle name="常规 6 6 2 2" xfId="4787"/>
    <cellStyle name="常规 6 6 2 3" xfId="4788"/>
    <cellStyle name="常规 6 6 3" xfId="4789"/>
    <cellStyle name="常规 6 7" xfId="4790"/>
    <cellStyle name="常规 6 7 2" xfId="4791"/>
    <cellStyle name="常规 6 7 3" xfId="4792"/>
    <cellStyle name="常规 6 8" xfId="4793"/>
    <cellStyle name="常规 6 9" xfId="4794"/>
    <cellStyle name="常规 7" xfId="4795"/>
    <cellStyle name="着色 3 4 4" xfId="4796"/>
    <cellStyle name="常规 7 2" xfId="4797"/>
    <cellStyle name="常规 7 2 2" xfId="4798"/>
    <cellStyle name="常规 7 2 2 2" xfId="4799"/>
    <cellStyle name="常规 7 2 2 2 2" xfId="4800"/>
    <cellStyle name="常规 7 2 2 2 2 2" xfId="4801"/>
    <cellStyle name="常规 7 2 2 2 2 2 2" xfId="4802"/>
    <cellStyle name="常规 7 2 2 2 2 2 3" xfId="4803"/>
    <cellStyle name="常规 7 2 2 2 2 3" xfId="4804"/>
    <cellStyle name="常规 7 2 2 2 3" xfId="4805"/>
    <cellStyle name="常规 7 2 2 2 3 2" xfId="4806"/>
    <cellStyle name="常规 7 2 2 2 3 3" xfId="4807"/>
    <cellStyle name="常规 7 2 2 2 4" xfId="4808"/>
    <cellStyle name="常规 7 2 2 3" xfId="4809"/>
    <cellStyle name="常规 7 2 2 3 2" xfId="4810"/>
    <cellStyle name="常规 7 2 2 3 2 2" xfId="4811"/>
    <cellStyle name="常规 7 2 2 3 2 3" xfId="4812"/>
    <cellStyle name="常规 7 2 2 3 3" xfId="4813"/>
    <cellStyle name="常规 7 2 2 4" xfId="4814"/>
    <cellStyle name="常规 7 2 2 4 2" xfId="4815"/>
    <cellStyle name="常规 7 2 2 4 3" xfId="4816"/>
    <cellStyle name="常规 7 2 2 5" xfId="4817"/>
    <cellStyle name="常规 7 2 3" xfId="4818"/>
    <cellStyle name="常规 7 2 3 2" xfId="4819"/>
    <cellStyle name="常规 7 2 3 2 2" xfId="4820"/>
    <cellStyle name="常规 7 2 3 2 2 2" xfId="4821"/>
    <cellStyle name="常规 7 2 3 2 2 3" xfId="4822"/>
    <cellStyle name="常规 7 2 3 2 3" xfId="4823"/>
    <cellStyle name="输出 2 2 2 2 2" xfId="4824"/>
    <cellStyle name="常规 7 2 3 3" xfId="4825"/>
    <cellStyle name="常规 7 2 3 3 2" xfId="4826"/>
    <cellStyle name="常规 7 2 3 3 3" xfId="4827"/>
    <cellStyle name="输出 2 2 2 2 3" xfId="4828"/>
    <cellStyle name="常规 7 2 3 4" xfId="4829"/>
    <cellStyle name="常规 7 2 4" xfId="4830"/>
    <cellStyle name="常规 7 2 4 2" xfId="4831"/>
    <cellStyle name="常规 7 2 4 2 2" xfId="4832"/>
    <cellStyle name="常规 7 2 4 2 2 2" xfId="4833"/>
    <cellStyle name="常规 7 2 4 2 2 3" xfId="4834"/>
    <cellStyle name="常规 7 2 4 2 3" xfId="4835"/>
    <cellStyle name="常规 7 2 4 3" xfId="4836"/>
    <cellStyle name="常规 7 2 4 3 2" xfId="4837"/>
    <cellStyle name="常规 7 2 4 3 3" xfId="4838"/>
    <cellStyle name="常规 7 2 4 4" xfId="4839"/>
    <cellStyle name="常规 7 2 5" xfId="4840"/>
    <cellStyle name="常规 7 2 5 2" xfId="4841"/>
    <cellStyle name="常规 7 2 5 2 2" xfId="4842"/>
    <cellStyle name="常规 7 2 5 2 2 2" xfId="4843"/>
    <cellStyle name="常规 7 2 5 2 2 3" xfId="4844"/>
    <cellStyle name="常规 7 2 5 2 3" xfId="4845"/>
    <cellStyle name="常规 7 2 5 3" xfId="4846"/>
    <cellStyle name="常规 7 2 5 3 2" xfId="4847"/>
    <cellStyle name="常规 7 2 5 3 2 2" xfId="4848"/>
    <cellStyle name="常规 7 2 5 3 2 3" xfId="4849"/>
    <cellStyle name="常规 7 2 5 3 3" xfId="4850"/>
    <cellStyle name="常规 7 2 5 4" xfId="4851"/>
    <cellStyle name="常规 7 2 5 4 2" xfId="4852"/>
    <cellStyle name="常规 7 2 5 4 3" xfId="4853"/>
    <cellStyle name="常规 7 2 5 5" xfId="4854"/>
    <cellStyle name="常规 7 2 6" xfId="4855"/>
    <cellStyle name="常规 7 2 6 2" xfId="4856"/>
    <cellStyle name="常规 7 2 6 2 2" xfId="4857"/>
    <cellStyle name="常规 7 2 6 2 3" xfId="4858"/>
    <cellStyle name="常规 7 2 6 3" xfId="4859"/>
    <cellStyle name="常规 7 2 7" xfId="4860"/>
    <cellStyle name="常规 7 2 7 2" xfId="4861"/>
    <cellStyle name="常规 7 2 7 3" xfId="4862"/>
    <cellStyle name="常规 7 2 8" xfId="4863"/>
    <cellStyle name="常规 7 3" xfId="4864"/>
    <cellStyle name="常规 7 3 2" xfId="4865"/>
    <cellStyle name="常规 7 3 2 2" xfId="4866"/>
    <cellStyle name="常规 7 3 2 2 2" xfId="4867"/>
    <cellStyle name="常规 7 3 2 2 2 2" xfId="4868"/>
    <cellStyle name="常规 7 3 2 2 2 3" xfId="4869"/>
    <cellStyle name="常规 7 3 2 2 3" xfId="4870"/>
    <cellStyle name="常规 7 3 2 3" xfId="4871"/>
    <cellStyle name="常规 7 3 2 3 2" xfId="4872"/>
    <cellStyle name="常规 7 3 2 3 3" xfId="4873"/>
    <cellStyle name="常规 7 3 2 4" xfId="4874"/>
    <cellStyle name="常规 7 3 3" xfId="4875"/>
    <cellStyle name="常规 7 3 3 2" xfId="4876"/>
    <cellStyle name="常规 7 3 3 2 2" xfId="4877"/>
    <cellStyle name="常规 7 3 3 2 2 3" xfId="4878"/>
    <cellStyle name="常规 7 3 3 2 3" xfId="4879"/>
    <cellStyle name="常规 7 3 3 3" xfId="4880"/>
    <cellStyle name="常规 7 3 3 3 2" xfId="4881"/>
    <cellStyle name="常规 7 3 3 3 3" xfId="4882"/>
    <cellStyle name="常规 7 3 3 4" xfId="4883"/>
    <cellStyle name="常规 7 3 4" xfId="4884"/>
    <cellStyle name="常规 7 3 4 2" xfId="4885"/>
    <cellStyle name="常规 7 3 4 2 2" xfId="4886"/>
    <cellStyle name="常规 7 3 4 2 3" xfId="4887"/>
    <cellStyle name="常规 7 3 4 3" xfId="4888"/>
    <cellStyle name="常规 7 3 5" xfId="4889"/>
    <cellStyle name="常规 7 3 5 2 2" xfId="4890"/>
    <cellStyle name="常规 7 3 5 2 3" xfId="4891"/>
    <cellStyle name="常规 7 3 5 3" xfId="4892"/>
    <cellStyle name="常规 7 3 6" xfId="4893"/>
    <cellStyle name="常规 7 3 6 2" xfId="4894"/>
    <cellStyle name="常规 7 3 6 3" xfId="4895"/>
    <cellStyle name="常规 7 3 7" xfId="4896"/>
    <cellStyle name="常规 7 4" xfId="4897"/>
    <cellStyle name="常规 7 4 2" xfId="4898"/>
    <cellStyle name="常规 7 4 2 2" xfId="4899"/>
    <cellStyle name="常规 7 4 2 2 2" xfId="4900"/>
    <cellStyle name="常规 7 4 2 2 2 2" xfId="4901"/>
    <cellStyle name="常规 7 4 2 2 2 3" xfId="4902"/>
    <cellStyle name="常规 7 4 2 2 3" xfId="4903"/>
    <cellStyle name="常规 7 4 2 3" xfId="4904"/>
    <cellStyle name="好 2 7" xfId="4905"/>
    <cellStyle name="常规 7 4 2 3 2" xfId="4906"/>
    <cellStyle name="常规 7 4 2 3 3" xfId="4907"/>
    <cellStyle name="常规 7 4 3" xfId="4908"/>
    <cellStyle name="常规 7 4 3 2" xfId="4909"/>
    <cellStyle name="常规 7 4 3 2 2" xfId="4910"/>
    <cellStyle name="常规 7 4 3 2 3" xfId="4911"/>
    <cellStyle name="常规 7 4 3 3" xfId="4912"/>
    <cellStyle name="常规 7 4 4" xfId="4913"/>
    <cellStyle name="常规 7 4 4 2" xfId="4914"/>
    <cellStyle name="常规 7 4 4 3" xfId="4915"/>
    <cellStyle name="常规 7 4 5" xfId="4916"/>
    <cellStyle name="常规 7 5" xfId="4917"/>
    <cellStyle name="常规 7 5 2" xfId="4918"/>
    <cellStyle name="常规 7 5 2 2" xfId="4919"/>
    <cellStyle name="常规 7 5 2 2 2" xfId="4920"/>
    <cellStyle name="常规 7 5 2 2 3" xfId="4921"/>
    <cellStyle name="常规 7 5 2 3" xfId="4922"/>
    <cellStyle name="常规 7 5 3" xfId="4923"/>
    <cellStyle name="常规 7 5 3 2" xfId="4924"/>
    <cellStyle name="常规 7 5 3 3" xfId="4925"/>
    <cellStyle name="常规 7 5 4" xfId="4926"/>
    <cellStyle name="常规 7 6" xfId="4927"/>
    <cellStyle name="常规 7 6 2" xfId="4928"/>
    <cellStyle name="常规 7 6 2 2" xfId="4929"/>
    <cellStyle name="常规 7 6 2 3" xfId="4930"/>
    <cellStyle name="常规 7 6 3" xfId="4931"/>
    <cellStyle name="常规 7 7" xfId="4932"/>
    <cellStyle name="常规 7 7 2" xfId="4933"/>
    <cellStyle name="常规 7 7 3" xfId="4934"/>
    <cellStyle name="常规 7 8" xfId="4935"/>
    <cellStyle name="常规 7 9" xfId="4936"/>
    <cellStyle name="常规 8" xfId="4937"/>
    <cellStyle name="常规 8 2" xfId="4938"/>
    <cellStyle name="常规 8 2 2" xfId="4939"/>
    <cellStyle name="常规 8 2 2 2" xfId="4940"/>
    <cellStyle name="常规 8 2 2 2 2" xfId="4941"/>
    <cellStyle name="常规 8 2 2 2 2 2" xfId="4942"/>
    <cellStyle name="常规 8 2 2 2 2 2 2" xfId="4943"/>
    <cellStyle name="常规 8 2 2 2 2 2 3" xfId="4944"/>
    <cellStyle name="常规 8 2 2 2 2 3" xfId="4945"/>
    <cellStyle name="常规 8 2 2 2 3" xfId="4946"/>
    <cellStyle name="常规 8 2 2 2 3 2" xfId="4947"/>
    <cellStyle name="常规 8 2 2 2 3 3" xfId="4948"/>
    <cellStyle name="常规 8 2 2 2 4" xfId="4949"/>
    <cellStyle name="常规 8 2 2 3" xfId="4950"/>
    <cellStyle name="常规 8 2 2 3 2" xfId="4951"/>
    <cellStyle name="常规 8 2 2 3 2 2" xfId="4952"/>
    <cellStyle name="常规 8 2 2 3 2 2 2" xfId="4953"/>
    <cellStyle name="常规 8 2 2 3 2 2 3" xfId="4954"/>
    <cellStyle name="常规 8 2 2 3 2 3" xfId="4955"/>
    <cellStyle name="常规 8 2 2 3 3" xfId="4956"/>
    <cellStyle name="常规 8 2 2 3 3 2" xfId="4957"/>
    <cellStyle name="常规 8 2 2 3 3 3" xfId="4958"/>
    <cellStyle name="常规 8 2 2 3 4" xfId="4959"/>
    <cellStyle name="常规 8 2 2 4" xfId="4960"/>
    <cellStyle name="常规 8 2 2 4 2" xfId="4961"/>
    <cellStyle name="常规 8 2 2 4 2 2" xfId="4962"/>
    <cellStyle name="常规 8 2 2 4 2 3" xfId="4963"/>
    <cellStyle name="常规 8 2 2 4 3" xfId="4964"/>
    <cellStyle name="常规 8 2 2 5" xfId="4965"/>
    <cellStyle name="常规 8 2 2 5 2" xfId="4966"/>
    <cellStyle name="常规 8 2 2 5 2 2" xfId="4967"/>
    <cellStyle name="常规 8 2 2 5 2 3" xfId="4968"/>
    <cellStyle name="常规 8 2 2 5 3" xfId="4969"/>
    <cellStyle name="常规 8 2 2 6" xfId="4970"/>
    <cellStyle name="常规 8 2 2 6 2" xfId="4971"/>
    <cellStyle name="常规 8 2 2 6 3" xfId="4972"/>
    <cellStyle name="常规 8 2 2 7" xfId="4973"/>
    <cellStyle name="常规 8 2 3" xfId="4974"/>
    <cellStyle name="常规 8 2 3 2" xfId="4975"/>
    <cellStyle name="常规 8 2 3 2 2" xfId="4976"/>
    <cellStyle name="常规 8 2 3 2 2 2" xfId="4977"/>
    <cellStyle name="常规 8 2 3 2 2 2 2" xfId="4978"/>
    <cellStyle name="常规 8 2 3 2 2 2 3" xfId="4979"/>
    <cellStyle name="常规 8 2 3 2 2 3" xfId="4980"/>
    <cellStyle name="常规 8 2 3 2 3" xfId="4981"/>
    <cellStyle name="常规 8 2 3 2 3 2" xfId="4982"/>
    <cellStyle name="常规 8 2 3 2 3 3" xfId="4983"/>
    <cellStyle name="常规 8 2 3 2 4" xfId="4984"/>
    <cellStyle name="常规 8 2 3 3" xfId="4985"/>
    <cellStyle name="常规 8 2 3 3 2" xfId="4986"/>
    <cellStyle name="常规 8 2 3 3 2 2" xfId="4987"/>
    <cellStyle name="常规 8 2 3 3 2 3" xfId="4988"/>
    <cellStyle name="常规 8 2 3 3 3" xfId="4989"/>
    <cellStyle name="常规 8 2 3 4" xfId="4990"/>
    <cellStyle name="常规 8 2 3 4 2" xfId="4991"/>
    <cellStyle name="常规 8 2 3 4 3" xfId="4992"/>
    <cellStyle name="常规 8 2 3 5" xfId="4993"/>
    <cellStyle name="常规 8 2 4" xfId="4994"/>
    <cellStyle name="常规 8 2 4 2" xfId="4995"/>
    <cellStyle name="常规 8 2 4 2 2" xfId="4996"/>
    <cellStyle name="常规 8 2 4 2 2 2" xfId="4997"/>
    <cellStyle name="常规 8 2 4 2 2 3" xfId="4998"/>
    <cellStyle name="常规 8 2 4 2 3" xfId="4999"/>
    <cellStyle name="常规 8 2 4 3" xfId="5000"/>
    <cellStyle name="常规 8 2 4 3 2" xfId="5001"/>
    <cellStyle name="常规 8 2 4 3 3" xfId="5002"/>
    <cellStyle name="常规 8 2 4 4" xfId="5003"/>
    <cellStyle name="常规 8 2 5" xfId="5004"/>
    <cellStyle name="常规 8 2 5 2" xfId="5005"/>
    <cellStyle name="常规 8 2 5 2 2" xfId="5006"/>
    <cellStyle name="常规 8 2 5 2 2 2" xfId="5007"/>
    <cellStyle name="常规 8 2 5 2 2 3" xfId="5008"/>
    <cellStyle name="常规 8 2 5 2 3" xfId="5009"/>
    <cellStyle name="常规 8 2 5 3" xfId="5010"/>
    <cellStyle name="常规 8 2 5 3 2" xfId="5011"/>
    <cellStyle name="常规 8 2 5 3 3" xfId="5012"/>
    <cellStyle name="常规 8 2 5 4" xfId="5013"/>
    <cellStyle name="常规 8 2 6" xfId="5014"/>
    <cellStyle name="常规 8 2 6 2" xfId="5015"/>
    <cellStyle name="常规 8 2 6 2 2" xfId="5016"/>
    <cellStyle name="常规 8 2 6 2 3" xfId="5017"/>
    <cellStyle name="常规 8 2 6 3" xfId="5018"/>
    <cellStyle name="常规 8 2 7" xfId="5019"/>
    <cellStyle name="常规 8 2 7 2" xfId="5020"/>
    <cellStyle name="常规 8 2 7 3" xfId="5021"/>
    <cellStyle name="常规 8 2 8" xfId="5022"/>
    <cellStyle name="常规 8 3" xfId="5023"/>
    <cellStyle name="常规 8 3 2" xfId="5024"/>
    <cellStyle name="计算 3 4" xfId="5025"/>
    <cellStyle name="常规 8 3 2 2" xfId="5026"/>
    <cellStyle name="常规 8 3 2 2 2" xfId="5027"/>
    <cellStyle name="常规 8 3 2 2 2 2" xfId="5028"/>
    <cellStyle name="常规 8 3 2 2 2 3" xfId="5029"/>
    <cellStyle name="常规 8 3 2 2 3" xfId="5030"/>
    <cellStyle name="常规 8 3 2 3" xfId="5031"/>
    <cellStyle name="常规 8 3 2 3 2" xfId="5032"/>
    <cellStyle name="常规 8 3 2 3 3" xfId="5033"/>
    <cellStyle name="常规 8 3 2 4" xfId="5034"/>
    <cellStyle name="常规 8 3 3" xfId="5035"/>
    <cellStyle name="常规 8 3 3 2" xfId="5036"/>
    <cellStyle name="常规 8 3 3 2 2" xfId="5037"/>
    <cellStyle name="常规 8 3 3 2 2 2" xfId="5038"/>
    <cellStyle name="常规 8 3 3 2 2 3" xfId="5039"/>
    <cellStyle name="常规 8 3 3 2 3" xfId="5040"/>
    <cellStyle name="常规 8 3 3 3" xfId="5041"/>
    <cellStyle name="常规 8 3 3 3 2" xfId="5042"/>
    <cellStyle name="常规 8 3 3 3 3" xfId="5043"/>
    <cellStyle name="常规 8 3 3 4" xfId="5044"/>
    <cellStyle name="常规 8 3 4" xfId="5045"/>
    <cellStyle name="常规 8 3 4 2" xfId="5046"/>
    <cellStyle name="常规 8 3 4 2 2" xfId="5047"/>
    <cellStyle name="常规 8 3 4 2 2 2" xfId="5048"/>
    <cellStyle name="常规 8 3 4 2 2 3" xfId="5049"/>
    <cellStyle name="常规 8 3 4 2 3" xfId="5050"/>
    <cellStyle name="常规 8 3 4 3" xfId="5051"/>
    <cellStyle name="常规 8 3 4 3 2" xfId="5052"/>
    <cellStyle name="常规 8 3 4 3 3" xfId="5053"/>
    <cellStyle name="常规 8 3 4 4" xfId="5054"/>
    <cellStyle name="常规 8 3 5" xfId="5055"/>
    <cellStyle name="常规 8 3 5 2" xfId="5056"/>
    <cellStyle name="常规 8 3 5 2 2" xfId="5057"/>
    <cellStyle name="常规 8 3 5 2 3" xfId="5058"/>
    <cellStyle name="常规 8 3 5 3" xfId="5059"/>
    <cellStyle name="常规 8 3 6" xfId="5060"/>
    <cellStyle name="常规 8 3 6 2" xfId="5061"/>
    <cellStyle name="常规 8 3 6 2 2" xfId="5062"/>
    <cellStyle name="常规 8 3 6 2 3" xfId="5063"/>
    <cellStyle name="常规 8 3 6 3" xfId="5064"/>
    <cellStyle name="常规 8 3 7" xfId="5065"/>
    <cellStyle name="常规 8 3 7 2" xfId="5066"/>
    <cellStyle name="常规 8 3 7 3" xfId="5067"/>
    <cellStyle name="常规 8 4" xfId="5068"/>
    <cellStyle name="常规 8 4 2" xfId="5069"/>
    <cellStyle name="常规 8 4 2 2" xfId="5070"/>
    <cellStyle name="常规 8 4 2 2 2" xfId="5071"/>
    <cellStyle name="常规 8 4 2 2 2 2" xfId="5072"/>
    <cellStyle name="常规 8 4 2 2 2 3" xfId="5073"/>
    <cellStyle name="常规 8 4 2 2 3" xfId="5074"/>
    <cellStyle name="常规 8 4 2 3" xfId="5075"/>
    <cellStyle name="常规 8 4 2 3 2" xfId="5076"/>
    <cellStyle name="常规 8 4 2 3 3" xfId="5077"/>
    <cellStyle name="常规 8 4 3" xfId="5078"/>
    <cellStyle name="常规 8 4 3 2" xfId="5079"/>
    <cellStyle name="常规 8 4 3 2 2" xfId="5080"/>
    <cellStyle name="常规 8 4 3 2 2 2" xfId="5081"/>
    <cellStyle name="常规 8 4 3 2 2 3" xfId="5082"/>
    <cellStyle name="常规 8 4 3 2 3" xfId="5083"/>
    <cellStyle name="常规 8 4 5 2 2" xfId="5084"/>
    <cellStyle name="常规 8 4 5 2 3" xfId="5085"/>
    <cellStyle name="常规 8 4 6 2" xfId="5086"/>
    <cellStyle name="常规 8 4 7" xfId="5087"/>
    <cellStyle name="常规 8 5" xfId="5088"/>
    <cellStyle name="常规 8 5 2" xfId="5089"/>
    <cellStyle name="常规 8 5 2 2" xfId="5090"/>
    <cellStyle name="常规 8 5 2 2 2" xfId="5091"/>
    <cellStyle name="常规 8 5 2 2 3" xfId="5092"/>
    <cellStyle name="常规 8 5 2 3" xfId="5093"/>
    <cellStyle name="常规 8 5 3" xfId="5094"/>
    <cellStyle name="常规 8 5 3 2" xfId="5095"/>
    <cellStyle name="常规 8 6" xfId="5096"/>
    <cellStyle name="常规 8 6 2" xfId="5097"/>
    <cellStyle name="强调文字颜色 1 2 6" xfId="5098"/>
    <cellStyle name="常规 8 6 2 2" xfId="5099"/>
    <cellStyle name="常规 8 6 2 2 2" xfId="5100"/>
    <cellStyle name="常规 8 6 2 2 3" xfId="5101"/>
    <cellStyle name="强调文字颜色 1 2 7" xfId="5102"/>
    <cellStyle name="常规 8 6 2 3" xfId="5103"/>
    <cellStyle name="常规 8 6 3" xfId="5104"/>
    <cellStyle name="常规 8 6 3 2" xfId="5105"/>
    <cellStyle name="常规 8 7" xfId="5106"/>
    <cellStyle name="常规 8 7 2" xfId="5107"/>
    <cellStyle name="强调文字颜色 2 2 6" xfId="5108"/>
    <cellStyle name="常规 8 7 2 2" xfId="5109"/>
    <cellStyle name="强调文字颜色 2 2 7" xfId="5110"/>
    <cellStyle name="常规 8 7 2 3" xfId="5111"/>
    <cellStyle name="常规 8 7 3" xfId="5112"/>
    <cellStyle name="常规 8 8" xfId="5113"/>
    <cellStyle name="常规 8 8 2" xfId="5114"/>
    <cellStyle name="常规 8 8 3" xfId="5115"/>
    <cellStyle name="常规 8 9" xfId="5116"/>
    <cellStyle name="常规 9" xfId="5117"/>
    <cellStyle name="常规 9 2" xfId="5118"/>
    <cellStyle name="常规 9 2 2" xfId="5119"/>
    <cellStyle name="常规 9 2 2 2" xfId="5120"/>
    <cellStyle name="常规 9 2 2 2 2" xfId="5121"/>
    <cellStyle name="常规 9 2 2 2 2 2" xfId="5122"/>
    <cellStyle name="一般 5" xfId="5123"/>
    <cellStyle name="常规 9 2 2 2 2 2 2" xfId="5124"/>
    <cellStyle name="一般 5 2" xfId="5125"/>
    <cellStyle name="常规 9 2 2 2 2 2 2 2" xfId="5126"/>
    <cellStyle name="一般 5 3" xfId="5127"/>
    <cellStyle name="常规 9 2 2 2 2 2 2 3" xfId="5128"/>
    <cellStyle name="一般 6" xfId="5129"/>
    <cellStyle name="常规 9 2 2 2 2 2 3" xfId="5130"/>
    <cellStyle name="常规 9 2 2 2 2 3" xfId="5131"/>
    <cellStyle name="常规 9 2 2 2 2 3 2" xfId="5132"/>
    <cellStyle name="常规 9 2 2 2 2 3 3" xfId="5133"/>
    <cellStyle name="常规 9 2 2 2 2 4" xfId="5134"/>
    <cellStyle name="常规 9 2 2 2 3" xfId="5135"/>
    <cellStyle name="常规 9 2 2 2 3 2" xfId="5136"/>
    <cellStyle name="常规 9 3 3 2 2 3" xfId="5137"/>
    <cellStyle name="常规 9 2 2 2 3 2 2" xfId="5138"/>
    <cellStyle name="常规 9 2 2 2 3 2 2 2" xfId="5139"/>
    <cellStyle name="常规 9 2 2 2 3 2 2 3" xfId="5140"/>
    <cellStyle name="常规 9 2 2 2 3 2 3" xfId="5141"/>
    <cellStyle name="常规 9 2 2 2 3 3" xfId="5142"/>
    <cellStyle name="常规 9 2 2 2 3 3 2" xfId="5143"/>
    <cellStyle name="常规 9 2 2 2 3 3 3" xfId="5144"/>
    <cellStyle name="常规 9 2 2 2 3 4" xfId="5145"/>
    <cellStyle name="常规 9 2 2 2 4" xfId="5146"/>
    <cellStyle name="常规 9 2 2 2 4 2" xfId="5147"/>
    <cellStyle name="常规 9 2 2 2 4 2 2" xfId="5148"/>
    <cellStyle name="常规 9 2 2 2 4 2 3" xfId="5149"/>
    <cellStyle name="常规 9 2 2 2 4 3" xfId="5150"/>
    <cellStyle name="常规 9 2 2 2 5" xfId="5151"/>
    <cellStyle name="常规 9 2 2 2 5 2" xfId="5152"/>
    <cellStyle name="常规 9 2 2 2 5 2 2" xfId="5153"/>
    <cellStyle name="常规 9 2 2 2 5 2 3" xfId="5154"/>
    <cellStyle name="常规 9 2 2 2 5 3" xfId="5155"/>
    <cellStyle name="常规 9 2 2 2 6" xfId="5156"/>
    <cellStyle name="常规 9 2 2 2 6 2" xfId="5157"/>
    <cellStyle name="常规 9 2 2 2 6 3" xfId="5158"/>
    <cellStyle name="常规 9 2 2 2 7" xfId="5159"/>
    <cellStyle name="常规 9 2 2 3" xfId="5160"/>
    <cellStyle name="常规 9 2 2 3 2" xfId="5161"/>
    <cellStyle name="常规 9 2 2 3 2 2" xfId="5162"/>
    <cellStyle name="常规 9 2 2 3 2 2 2" xfId="5163"/>
    <cellStyle name="常规 9 2 2 3 2 2 3" xfId="5164"/>
    <cellStyle name="常规 9 2 2 3 2 3" xfId="5165"/>
    <cellStyle name="常规 9 2 2 3 3" xfId="5166"/>
    <cellStyle name="常规 9 2 2 3 3 2" xfId="5167"/>
    <cellStyle name="常规 9 2 2 3 3 3" xfId="5168"/>
    <cellStyle name="常规 9 2 2 3 4" xfId="5169"/>
    <cellStyle name="常规 9 2 2 4" xfId="5170"/>
    <cellStyle name="常规 9 2 2 4 2" xfId="5171"/>
    <cellStyle name="常规 9 2 2 4 2 2" xfId="5172"/>
    <cellStyle name="常规 9 2 2 4 2 3" xfId="5173"/>
    <cellStyle name="常规 9 2 2 4 3" xfId="5174"/>
    <cellStyle name="常规 9 2 2 5" xfId="5175"/>
    <cellStyle name="常规 9 2 2 5 2" xfId="5176"/>
    <cellStyle name="常规 9 2 2 5 3" xfId="5177"/>
    <cellStyle name="常规 9 2 2 6" xfId="5178"/>
    <cellStyle name="常规 9 2 3" xfId="5179"/>
    <cellStyle name="常规 9 2 3 2" xfId="5180"/>
    <cellStyle name="常规 9 2 3 2 2" xfId="5181"/>
    <cellStyle name="常规 9 2 3 2 2 2" xfId="5182"/>
    <cellStyle name="常规 9 2 3 2 2 2 2" xfId="5183"/>
    <cellStyle name="常规 9 2 3 2 2 2 3" xfId="5184"/>
    <cellStyle name="常规 9 2 3 2 2 3" xfId="5185"/>
    <cellStyle name="常规 9 2 3 2 3" xfId="5186"/>
    <cellStyle name="常规 9 2 3 2 3 2" xfId="5187"/>
    <cellStyle name="常规 9 2 3 2 3 3" xfId="5188"/>
    <cellStyle name="常规 9 2 3 2 4" xfId="5189"/>
    <cellStyle name="常规 9 2 3 3" xfId="5190"/>
    <cellStyle name="常规 9 2 3 3 2" xfId="5191"/>
    <cellStyle name="常规 9 2 3 3 2 2" xfId="5192"/>
    <cellStyle name="常规 9 2 3 3 2 3" xfId="5193"/>
    <cellStyle name="常规 9 2 3 3 3" xfId="5194"/>
    <cellStyle name="常规 9 2 3 4" xfId="5195"/>
    <cellStyle name="常规 9 2 3 4 2" xfId="5196"/>
    <cellStyle name="常规 9 2 3 4 3" xfId="5197"/>
    <cellStyle name="常规 9 2 3 5" xfId="5198"/>
    <cellStyle name="常规 9 2 4" xfId="5199"/>
    <cellStyle name="常规 9 2 4 2" xfId="5200"/>
    <cellStyle name="常规 9 2 4 2 2" xfId="5201"/>
    <cellStyle name="常规 9 2 4 2 2 2" xfId="5202"/>
    <cellStyle name="常规 9 2 4 2 2 3" xfId="5203"/>
    <cellStyle name="常规 9 2 4 2 3" xfId="5204"/>
    <cellStyle name="常规 9 2 4 3" xfId="5205"/>
    <cellStyle name="常规 9 2 4 3 2" xfId="5206"/>
    <cellStyle name="常规 9 2 4 3 3" xfId="5207"/>
    <cellStyle name="常规 9 2 4 4" xfId="5208"/>
    <cellStyle name="常规 9 2 5" xfId="5209"/>
    <cellStyle name="常规 9 2 5 2" xfId="5210"/>
    <cellStyle name="常规 9 2 5 2 2" xfId="5211"/>
    <cellStyle name="常规 9 2 5 2 2 2" xfId="5212"/>
    <cellStyle name="常规 9 2 5 2 2 3" xfId="5213"/>
    <cellStyle name="常规 9 2 5 2 3" xfId="5214"/>
    <cellStyle name="常规 9 2 5 3" xfId="5215"/>
    <cellStyle name="常规 9 2 5 3 2" xfId="5216"/>
    <cellStyle name="常规 9 2 5 3 3" xfId="5217"/>
    <cellStyle name="常规 9 2 5 4" xfId="5218"/>
    <cellStyle name="常规 9 2 6" xfId="5219"/>
    <cellStyle name="常规 9 2 6 2" xfId="5220"/>
    <cellStyle name="常规 9 2 6 2 2" xfId="5221"/>
    <cellStyle name="常规 9 2 6 2 2 2" xfId="5222"/>
    <cellStyle name="常规 9 2 6 2 2 3" xfId="5223"/>
    <cellStyle name="常规 9 2 6 2 3" xfId="5224"/>
    <cellStyle name="常规 9 2 6 3" xfId="5225"/>
    <cellStyle name="常规 9 2 6 3 2" xfId="5226"/>
    <cellStyle name="常规 9 2 6 3 2 2" xfId="5227"/>
    <cellStyle name="常规 9 2 6 3 2 3" xfId="5228"/>
    <cellStyle name="常规 9 2 6 3 3" xfId="5229"/>
    <cellStyle name="常规 9 2 6 4" xfId="5230"/>
    <cellStyle name="常规 9 2 6 4 2" xfId="5231"/>
    <cellStyle name="常规 9 2 6 4 3" xfId="5232"/>
    <cellStyle name="常规 9 2 6 5" xfId="5233"/>
    <cellStyle name="常规 9 2 7" xfId="5234"/>
    <cellStyle name="常规 9 2 7 2" xfId="5235"/>
    <cellStyle name="常规 9 2 7 2 2" xfId="5236"/>
    <cellStyle name="常规 9 2 7 2 3" xfId="5237"/>
    <cellStyle name="常规 9 2 7 3" xfId="5238"/>
    <cellStyle name="常规 9 2 8" xfId="5239"/>
    <cellStyle name="常规 9 2 8 2" xfId="5240"/>
    <cellStyle name="常规 9 2 8 3" xfId="5241"/>
    <cellStyle name="常规 9 3" xfId="5242"/>
    <cellStyle name="常规 9 3 2" xfId="5243"/>
    <cellStyle name="常规 9 3 2 2" xfId="5244"/>
    <cellStyle name="常规 9 3 2 2 2" xfId="5245"/>
    <cellStyle name="常规 9 3 2 2 2 2" xfId="5246"/>
    <cellStyle name="常规 9 3 2 2 2 3" xfId="5247"/>
    <cellStyle name="常规 9 3 2 2 3" xfId="5248"/>
    <cellStyle name="常规 9 3 2 3" xfId="5249"/>
    <cellStyle name="常规 9 3 2 3 2" xfId="5250"/>
    <cellStyle name="常规 9 3 2 3 3" xfId="5251"/>
    <cellStyle name="常规 9 3 2 4" xfId="5252"/>
    <cellStyle name="常规 9 3 3" xfId="5253"/>
    <cellStyle name="常规 9 3 3 2" xfId="5254"/>
    <cellStyle name="常规 9 3 3 2 2" xfId="5255"/>
    <cellStyle name="常规 9 3 3 2 2 2" xfId="5256"/>
    <cellStyle name="常规 9 3 3 2 3" xfId="5257"/>
    <cellStyle name="常规 9 3 3 3" xfId="5258"/>
    <cellStyle name="常规 9 3 3 3 2" xfId="5259"/>
    <cellStyle name="常规 9 3 3 3 3" xfId="5260"/>
    <cellStyle name="常规 9 3 3 4" xfId="5261"/>
    <cellStyle name="常规 9 3 4" xfId="5262"/>
    <cellStyle name="常规 9 3 4 2" xfId="5263"/>
    <cellStyle name="常规 9 3 4 2 2" xfId="5264"/>
    <cellStyle name="常规 9 3 4 2 3" xfId="5265"/>
    <cellStyle name="常规 9 3 4 3" xfId="5266"/>
    <cellStyle name="常规 9 3 5" xfId="5267"/>
    <cellStyle name="常规 9 3 5 2" xfId="5268"/>
    <cellStyle name="常规 9 3 5 3" xfId="5269"/>
    <cellStyle name="常规 9 3 6" xfId="5270"/>
    <cellStyle name="常规 9 4" xfId="5271"/>
    <cellStyle name="常规 9 4 2" xfId="5272"/>
    <cellStyle name="常规 9 4 2 2" xfId="5273"/>
    <cellStyle name="常规 9 4 2 2 2" xfId="5274"/>
    <cellStyle name="常规 9 4 2 2 2 2" xfId="5275"/>
    <cellStyle name="常规 9 4 2 2 2 3" xfId="5276"/>
    <cellStyle name="常规 9 4 2 2 3" xfId="5277"/>
    <cellStyle name="常规 9 4 2 3" xfId="5278"/>
    <cellStyle name="常规 9 4 2 3 2" xfId="5279"/>
    <cellStyle name="常规 9 4 2 3 3" xfId="5280"/>
    <cellStyle name="常规 9 4 3" xfId="5281"/>
    <cellStyle name="常规 9 4 3 2" xfId="5282"/>
    <cellStyle name="常规 9 4 3 2 2" xfId="5283"/>
    <cellStyle name="常规 9 4 3 2 3" xfId="5284"/>
    <cellStyle name="常规 9 5" xfId="5285"/>
    <cellStyle name="常规 9 5 2" xfId="5286"/>
    <cellStyle name="常规 9 5 2 2" xfId="5287"/>
    <cellStyle name="常规 9 5 2 2 2" xfId="5288"/>
    <cellStyle name="常规 9 5 2 2 3" xfId="5289"/>
    <cellStyle name="常规 9 5 2 3" xfId="5290"/>
    <cellStyle name="常规 9 5 3" xfId="5291"/>
    <cellStyle name="常规 9 5 3 2" xfId="5292"/>
    <cellStyle name="常规 9 6" xfId="5293"/>
    <cellStyle name="常规 9 6 2" xfId="5294"/>
    <cellStyle name="常规 9 6 2 2" xfId="5295"/>
    <cellStyle name="常规 9 6 2 3" xfId="5296"/>
    <cellStyle name="常规 9 6 3" xfId="5297"/>
    <cellStyle name="常规 9 7" xfId="5298"/>
    <cellStyle name="常规 9 7 2" xfId="5299"/>
    <cellStyle name="常规 9 7 3" xfId="5300"/>
    <cellStyle name="常规 9 8" xfId="5301"/>
    <cellStyle name="常规 9 9" xfId="5302"/>
    <cellStyle name="好 2" xfId="5303"/>
    <cellStyle name="好 2 2" xfId="5304"/>
    <cellStyle name="好 2 2 2" xfId="5305"/>
    <cellStyle name="好 2 2 2 2" xfId="5306"/>
    <cellStyle name="好 2 2 2 2 2" xfId="5307"/>
    <cellStyle name="好 2 2 2 2 3" xfId="5308"/>
    <cellStyle name="好 2 2 2 2 4" xfId="5309"/>
    <cellStyle name="好 2 2 2 3" xfId="5310"/>
    <cellStyle name="好 2 2 2 4" xfId="5311"/>
    <cellStyle name="好 2 2 2 5" xfId="5312"/>
    <cellStyle name="好 2 2 3" xfId="5313"/>
    <cellStyle name="好 2 2 3 2" xfId="5314"/>
    <cellStyle name="好 2 2 3 3" xfId="5315"/>
    <cellStyle name="好 2 2 3 4" xfId="5316"/>
    <cellStyle name="好 2 2 4" xfId="5317"/>
    <cellStyle name="好 2 2 5" xfId="5318"/>
    <cellStyle name="好 2 2 6" xfId="5319"/>
    <cellStyle name="好 2 2 7" xfId="5320"/>
    <cellStyle name="好 2 3" xfId="5321"/>
    <cellStyle name="好 2 3 2" xfId="5322"/>
    <cellStyle name="好 2 3 3" xfId="5323"/>
    <cellStyle name="好 2 3 4" xfId="5324"/>
    <cellStyle name="好 2 4" xfId="5325"/>
    <cellStyle name="好 2 5" xfId="5326"/>
    <cellStyle name="好 2 6" xfId="5327"/>
    <cellStyle name="好 3 2 2 2" xfId="5328"/>
    <cellStyle name="好 3 2 2 2 2" xfId="5329"/>
    <cellStyle name="好 3 2 2 2 3" xfId="5330"/>
    <cellStyle name="好 3 2 2 3" xfId="5331"/>
    <cellStyle name="好 3 2 3 2" xfId="5332"/>
    <cellStyle name="好 3 2 3 3" xfId="5333"/>
    <cellStyle name="好 3 2 4" xfId="5334"/>
    <cellStyle name="好 3 3 2" xfId="5335"/>
    <cellStyle name="好 3 3 3" xfId="5336"/>
    <cellStyle name="好 3 4" xfId="5337"/>
    <cellStyle name="好 4 2 2" xfId="5338"/>
    <cellStyle name="好 4 2 3" xfId="5339"/>
    <cellStyle name="汇总 2" xfId="5340"/>
    <cellStyle name="汇总 2 2" xfId="5341"/>
    <cellStyle name="汇总 2 2 2" xfId="5342"/>
    <cellStyle name="汇总 2 2 2 2" xfId="5343"/>
    <cellStyle name="汇总 2 2 2 2 2" xfId="5344"/>
    <cellStyle name="汇总 2 2 2 2 3" xfId="5345"/>
    <cellStyle name="汇总 2 2 2 3" xfId="5346"/>
    <cellStyle name="汇总 2 2 3" xfId="5347"/>
    <cellStyle name="汇总 2 2 3 2" xfId="5348"/>
    <cellStyle name="汇总 2 2 3 3" xfId="5349"/>
    <cellStyle name="汇总 2 2 4" xfId="5350"/>
    <cellStyle name="汇总 2 3" xfId="5351"/>
    <cellStyle name="汇总 2 3 2" xfId="5352"/>
    <cellStyle name="汇总 2 3 3" xfId="5353"/>
    <cellStyle name="汇总 2 4" xfId="5354"/>
    <cellStyle name="汇总 3" xfId="5355"/>
    <cellStyle name="汇总 3 2" xfId="5356"/>
    <cellStyle name="汇总 3 2 2" xfId="5357"/>
    <cellStyle name="汇总 3 2 2 2" xfId="5358"/>
    <cellStyle name="汇总 3 2 2 2 3" xfId="5359"/>
    <cellStyle name="汇总 3 2 2 3" xfId="5360"/>
    <cellStyle name="汇总 3 2 3" xfId="5361"/>
    <cellStyle name="汇总 3 2 3 2" xfId="5362"/>
    <cellStyle name="汇总 3 2 3 3" xfId="5363"/>
    <cellStyle name="汇总 3 2 4" xfId="5364"/>
    <cellStyle name="汇总 3 3" xfId="5365"/>
    <cellStyle name="汇总 3 3 2" xfId="5366"/>
    <cellStyle name="汇总 3 3 3" xfId="5367"/>
    <cellStyle name="汇总 3 4" xfId="5368"/>
    <cellStyle name="汇总 4 2" xfId="5369"/>
    <cellStyle name="汇总 4 2 2" xfId="5370"/>
    <cellStyle name="汇总 4 2 3" xfId="5371"/>
    <cellStyle name="汇总 4 3" xfId="5372"/>
    <cellStyle name="计算 2 2 2" xfId="5373"/>
    <cellStyle name="计算 2 2 2 2" xfId="5374"/>
    <cellStyle name="计算 2 2 2 2 2" xfId="5375"/>
    <cellStyle name="计算 2 2 2 2 3" xfId="5376"/>
    <cellStyle name="计算 2 2 2 2 4" xfId="5377"/>
    <cellStyle name="计算 2 2 2 3" xfId="5378"/>
    <cellStyle name="计算 2 2 2 4" xfId="5379"/>
    <cellStyle name="计算 2 2 2 5" xfId="5380"/>
    <cellStyle name="计算 2 2 3" xfId="5381"/>
    <cellStyle name="计算 2 2 3 2" xfId="5382"/>
    <cellStyle name="计算 2 2 3 3" xfId="5383"/>
    <cellStyle name="计算 2 2 3 4" xfId="5384"/>
    <cellStyle name="计算 2 2 4" xfId="5385"/>
    <cellStyle name="计算 2 2 5" xfId="5386"/>
    <cellStyle name="计算 2 2 6" xfId="5387"/>
    <cellStyle name="计算 2 2 7" xfId="5388"/>
    <cellStyle name="计算 2 3 2" xfId="5389"/>
    <cellStyle name="计算 2 3 3" xfId="5390"/>
    <cellStyle name="计算 2 3 4" xfId="5391"/>
    <cellStyle name="计算 2 4" xfId="5392"/>
    <cellStyle name="计算 2 5" xfId="5393"/>
    <cellStyle name="计算 2 6" xfId="5394"/>
    <cellStyle name="计算 2 7" xfId="5395"/>
    <cellStyle name="计算 3 2" xfId="5396"/>
    <cellStyle name="计算 3 2 2 2" xfId="5397"/>
    <cellStyle name="计算 3 2 2 2 3" xfId="5398"/>
    <cellStyle name="计算 3 2 2 3" xfId="5399"/>
    <cellStyle name="计算 3 2 3" xfId="5400"/>
    <cellStyle name="计算 3 2 3 2" xfId="5401"/>
    <cellStyle name="计算 3 2 3 3" xfId="5402"/>
    <cellStyle name="计算 3 2 4" xfId="5403"/>
    <cellStyle name="计算 3 3" xfId="5404"/>
    <cellStyle name="计算 3 3 2" xfId="5405"/>
    <cellStyle name="计算 3 3 3" xfId="5406"/>
    <cellStyle name="计算 4" xfId="5407"/>
    <cellStyle name="计算 4 2" xfId="5408"/>
    <cellStyle name="计算 4 3" xfId="5409"/>
    <cellStyle name="检查单元格 2" xfId="5410"/>
    <cellStyle name="检查单元格 2 2" xfId="5411"/>
    <cellStyle name="检查单元格 2 2 2" xfId="5412"/>
    <cellStyle name="检查单元格 2 2 2 2" xfId="5413"/>
    <cellStyle name="检查单元格 2 2 2 2 2" xfId="5414"/>
    <cellStyle name="检查单元格 2 2 2 2 3" xfId="5415"/>
    <cellStyle name="检查单元格 2 2 2 2 4" xfId="5416"/>
    <cellStyle name="检查单元格 2 2 2 3" xfId="5417"/>
    <cellStyle name="检查单元格 2 2 2 4" xfId="5418"/>
    <cellStyle name="检查单元格 2 2 2 5" xfId="5419"/>
    <cellStyle name="检查单元格 2 2 3" xfId="5420"/>
    <cellStyle name="检查单元格 2 2 3 2" xfId="5421"/>
    <cellStyle name="检查单元格 2 2 3 3" xfId="5422"/>
    <cellStyle name="检查单元格 2 2 3 4" xfId="5423"/>
    <cellStyle name="检查单元格 2 2 4" xfId="5424"/>
    <cellStyle name="检查单元格 2 2 5" xfId="5425"/>
    <cellStyle name="检查单元格 2 2 6" xfId="5426"/>
    <cellStyle name="检查单元格 2 2 7" xfId="5427"/>
    <cellStyle name="检查单元格 2 3" xfId="5428"/>
    <cellStyle name="检查单元格 2 3 2" xfId="5429"/>
    <cellStyle name="检查单元格 2 3 3" xfId="5430"/>
    <cellStyle name="检查单元格 2 3 4" xfId="5431"/>
    <cellStyle name="检查单元格 2 4" xfId="5432"/>
    <cellStyle name="检查单元格 2 5" xfId="5433"/>
    <cellStyle name="检查单元格 2 6" xfId="5434"/>
    <cellStyle name="检查单元格 2 7" xfId="5435"/>
    <cellStyle name="检查单元格 3" xfId="5436"/>
    <cellStyle name="检查单元格 3 2" xfId="5437"/>
    <cellStyle name="检查单元格 3 2 2 2 2" xfId="5438"/>
    <cellStyle name="检查单元格 3 2 2 2 3" xfId="5439"/>
    <cellStyle name="检查单元格 3 2 3 2" xfId="5440"/>
    <cellStyle name="检查单元格 3 2 3 3" xfId="5441"/>
    <cellStyle name="检查单元格 3 2 4" xfId="5442"/>
    <cellStyle name="检查单元格 3 3" xfId="5443"/>
    <cellStyle name="检查单元格 3 3 3" xfId="5444"/>
    <cellStyle name="检查单元格 3 4" xfId="5445"/>
    <cellStyle name="检查单元格 4" xfId="5446"/>
    <cellStyle name="检查单元格 4 2" xfId="5447"/>
    <cellStyle name="检查单元格 4 2 3" xfId="5448"/>
    <cellStyle name="检查单元格 4 3" xfId="5449"/>
    <cellStyle name="解释性文本 2 2" xfId="5450"/>
    <cellStyle name="解释性文本 2 2 2" xfId="5451"/>
    <cellStyle name="解释性文本 2 2 2 2" xfId="5452"/>
    <cellStyle name="解释性文本 2 2 2 2 2" xfId="5453"/>
    <cellStyle name="解释性文本 2 2 2 2 3" xfId="5454"/>
    <cellStyle name="解释性文本 2 2 3" xfId="5455"/>
    <cellStyle name="解释性文本 2 2 3 2" xfId="5456"/>
    <cellStyle name="解释性文本 2 2 3 3" xfId="5457"/>
    <cellStyle name="解释性文本 2 3" xfId="5458"/>
    <cellStyle name="解释性文本 2 3 2" xfId="5459"/>
    <cellStyle name="解释性文本 2 3 3" xfId="5460"/>
    <cellStyle name="解释性文本 2 4" xfId="5461"/>
    <cellStyle name="解释性文本 3" xfId="5462"/>
    <cellStyle name="解释性文本 3 2" xfId="5463"/>
    <cellStyle name="解释性文本 3 2 2" xfId="5464"/>
    <cellStyle name="解释性文本 3 2 3" xfId="5465"/>
    <cellStyle name="解释性文本 3 3" xfId="5466"/>
    <cellStyle name="警告文本 2" xfId="5467"/>
    <cellStyle name="警告文本 2 2" xfId="5468"/>
    <cellStyle name="警告文本 2 2 2" xfId="5469"/>
    <cellStyle name="警告文本 2 2 2 2" xfId="5470"/>
    <cellStyle name="警告文本 2 2 2 2 2" xfId="5471"/>
    <cellStyle name="警告文本 2 2 2 2 3" xfId="5472"/>
    <cellStyle name="警告文本 2 2 2 3" xfId="5473"/>
    <cellStyle name="警告文本 2 2 3" xfId="5474"/>
    <cellStyle name="警告文本 2 2 3 2" xfId="5475"/>
    <cellStyle name="警告文本 2 2 3 3" xfId="5476"/>
    <cellStyle name="警告文本 2 2 4" xfId="5477"/>
    <cellStyle name="警告文本 2 3" xfId="5478"/>
    <cellStyle name="警告文本 2 3 2" xfId="5479"/>
    <cellStyle name="警告文本 2 3 3" xfId="5480"/>
    <cellStyle name="警告文本 2 4" xfId="5481"/>
    <cellStyle name="警告文本 3" xfId="5482"/>
    <cellStyle name="警告文本 3 2" xfId="5483"/>
    <cellStyle name="警告文本 3 2 2" xfId="5484"/>
    <cellStyle name="警告文本 3 2 3" xfId="5485"/>
    <cellStyle name="警告文本 3 3" xfId="5486"/>
    <cellStyle name="链接单元格 2" xfId="5487"/>
    <cellStyle name="链接单元格 2 2" xfId="5488"/>
    <cellStyle name="链接单元格 2 2 2" xfId="5489"/>
    <cellStyle name="链接单元格 2 2 2 2" xfId="5490"/>
    <cellStyle name="链接单元格 2 2 2 2 2" xfId="5491"/>
    <cellStyle name="链接单元格 2 2 2 2 3" xfId="5492"/>
    <cellStyle name="链接单元格 2 2 2 3" xfId="5493"/>
    <cellStyle name="链接单元格 2 2 3" xfId="5494"/>
    <cellStyle name="链接单元格 2 2 3 2" xfId="5495"/>
    <cellStyle name="链接单元格 2 2 3 3" xfId="5496"/>
    <cellStyle name="链接单元格 2 2 4" xfId="5497"/>
    <cellStyle name="链接单元格 2 3" xfId="5498"/>
    <cellStyle name="链接单元格 2 3 2" xfId="5499"/>
    <cellStyle name="链接单元格 2 3 3" xfId="5500"/>
    <cellStyle name="链接单元格 2 4" xfId="5501"/>
    <cellStyle name="链接单元格 3" xfId="5502"/>
    <cellStyle name="链接单元格 3 2" xfId="5503"/>
    <cellStyle name="链接单元格 3 3" xfId="5504"/>
    <cellStyle name="强调文字颜色 1 2" xfId="5505"/>
    <cellStyle name="强调文字颜色 1 2 2" xfId="5506"/>
    <cellStyle name="强调文字颜色 1 2 2 2" xfId="5507"/>
    <cellStyle name="强调文字颜色 1 2 2 2 2" xfId="5508"/>
    <cellStyle name="强调文字颜色 1 2 2 2 2 2" xfId="5509"/>
    <cellStyle name="强调文字颜色 1 2 2 2 2 3" xfId="5510"/>
    <cellStyle name="强调文字颜色 1 2 2 2 2 4" xfId="5511"/>
    <cellStyle name="强调文字颜色 1 2 2 2 3" xfId="5512"/>
    <cellStyle name="强调文字颜色 1 2 2 2 4" xfId="5513"/>
    <cellStyle name="强调文字颜色 1 2 2 2 5" xfId="5514"/>
    <cellStyle name="强调文字颜色 1 2 2 3" xfId="5515"/>
    <cellStyle name="强调文字颜色 1 2 2 3 2" xfId="5516"/>
    <cellStyle name="强调文字颜色 1 2 2 3 3" xfId="5517"/>
    <cellStyle name="强调文字颜色 1 2 2 3 4" xfId="5518"/>
    <cellStyle name="强调文字颜色 1 2 2 4" xfId="5519"/>
    <cellStyle name="强调文字颜色 1 2 2 5" xfId="5520"/>
    <cellStyle name="强调文字颜色 1 2 2 6" xfId="5521"/>
    <cellStyle name="强调文字颜色 1 2 2 7" xfId="5522"/>
    <cellStyle name="强调文字颜色 1 2 3" xfId="5523"/>
    <cellStyle name="强调文字颜色 1 2 3 2" xfId="5524"/>
    <cellStyle name="强调文字颜色 1 2 3 3" xfId="5525"/>
    <cellStyle name="强调文字颜色 1 2 3 4" xfId="5526"/>
    <cellStyle name="强调文字颜色 1 2 4" xfId="5527"/>
    <cellStyle name="强调文字颜色 1 2 5" xfId="5528"/>
    <cellStyle name="强调文字颜色 1 3" xfId="5529"/>
    <cellStyle name="强调文字颜色 1 3 2" xfId="5530"/>
    <cellStyle name="强调文字颜色 1 3 2 2" xfId="5531"/>
    <cellStyle name="强调文字颜色 1 3 2 3" xfId="5532"/>
    <cellStyle name="强调文字颜色 2 2" xfId="5533"/>
    <cellStyle name="强调文字颜色 2 2 2" xfId="5534"/>
    <cellStyle name="强调文字颜色 2 2 2 2 2 4" xfId="5535"/>
    <cellStyle name="强调文字颜色 2 2 2 2 5" xfId="5536"/>
    <cellStyle name="强调文字颜色 2 2 2 3" xfId="5537"/>
    <cellStyle name="强调文字颜色 2 2 2 3 2" xfId="5538"/>
    <cellStyle name="强调文字颜色 2 2 2 3 3" xfId="5539"/>
    <cellStyle name="强调文字颜色 2 2 2 3 4" xfId="5540"/>
    <cellStyle name="强调文字颜色 2 2 2 4" xfId="5541"/>
    <cellStyle name="强调文字颜色 2 2 2 5" xfId="5542"/>
    <cellStyle name="强调文字颜色 2 2 2 6" xfId="5543"/>
    <cellStyle name="强调文字颜色 2 2 2 7" xfId="5544"/>
    <cellStyle name="强调文字颜色 2 2 3" xfId="5545"/>
    <cellStyle name="强调文字颜色 2 2 3 3" xfId="5546"/>
    <cellStyle name="强调文字颜色 2 2 3 4" xfId="5547"/>
    <cellStyle name="强调文字颜色 2 2 4" xfId="5548"/>
    <cellStyle name="强调文字颜色 2 2 5" xfId="5549"/>
    <cellStyle name="强调文字颜色 2 3" xfId="5550"/>
    <cellStyle name="强调文字颜色 2 3 2" xfId="5551"/>
    <cellStyle name="强调文字颜色 2 3 2 2" xfId="5552"/>
    <cellStyle name="强调文字颜色 2 3 2 3" xfId="5553"/>
    <cellStyle name="强调文字颜色 2 3 3" xfId="5554"/>
    <cellStyle name="强调文字颜色 2 3 4" xfId="5555"/>
    <cellStyle name="强调文字颜色 3 2 2" xfId="5556"/>
    <cellStyle name="强调文字颜色 3 2 2 2" xfId="5557"/>
    <cellStyle name="强调文字颜色 3 2 2 2 2" xfId="5558"/>
    <cellStyle name="强调文字颜色 3 2 2 2 2 2" xfId="5559"/>
    <cellStyle name="强调文字颜色 3 2 2 2 2 3" xfId="5560"/>
    <cellStyle name="强调文字颜色 3 2 2 2 2 4" xfId="5561"/>
    <cellStyle name="强调文字颜色 3 2 2 2 3" xfId="5562"/>
    <cellStyle name="强调文字颜色 3 2 2 2 4" xfId="5563"/>
    <cellStyle name="强调文字颜色 3 2 2 2 5" xfId="5564"/>
    <cellStyle name="强调文字颜色 3 2 2 3" xfId="5565"/>
    <cellStyle name="强调文字颜色 3 2 2 3 2" xfId="5566"/>
    <cellStyle name="强调文字颜色 3 2 2 3 3" xfId="5567"/>
    <cellStyle name="强调文字颜色 3 2 2 3 4" xfId="5568"/>
    <cellStyle name="强调文字颜色 3 2 2 4" xfId="5569"/>
    <cellStyle name="强调文字颜色 3 2 2 5" xfId="5570"/>
    <cellStyle name="强调文字颜色 3 2 2 6" xfId="5571"/>
    <cellStyle name="强调文字颜色 3 2 2 7" xfId="5572"/>
    <cellStyle name="强调文字颜色 3 2 3" xfId="5573"/>
    <cellStyle name="强调文字颜色 3 2 3 2" xfId="5574"/>
    <cellStyle name="强调文字颜色 3 2 3 3" xfId="5575"/>
    <cellStyle name="强调文字颜色 3 2 3 4" xfId="5576"/>
    <cellStyle name="强调文字颜色 3 2 4" xfId="5577"/>
    <cellStyle name="强调文字颜色 3 2 5" xfId="5578"/>
    <cellStyle name="强调文字颜色 3 2 6" xfId="5579"/>
    <cellStyle name="强调文字颜色 3 2 7" xfId="5580"/>
    <cellStyle name="强调文字颜色 3 3" xfId="5581"/>
    <cellStyle name="强调文字颜色 3 3 2" xfId="5582"/>
    <cellStyle name="强调文字颜色 3 3 2 2" xfId="5583"/>
    <cellStyle name="强调文字颜色 3 3 2 3" xfId="5584"/>
    <cellStyle name="强调文字颜色 3 3 3" xfId="5585"/>
    <cellStyle name="强调文字颜色 3 3 4" xfId="5586"/>
    <cellStyle name="强调文字颜色 4 2" xfId="5587"/>
    <cellStyle name="强调文字颜色 4 2 2" xfId="5588"/>
    <cellStyle name="强调文字颜色 4 2 2 2" xfId="5589"/>
    <cellStyle name="强调文字颜色 4 2 2 2 2" xfId="5590"/>
    <cellStyle name="强调文字颜色 4 2 2 2 2 2" xfId="5591"/>
    <cellStyle name="强调文字颜色 4 2 2 2 2 3" xfId="5592"/>
    <cellStyle name="强调文字颜色 4 2 2 2 2 4" xfId="5593"/>
    <cellStyle name="强调文字颜色 4 2 2 2 3" xfId="5594"/>
    <cellStyle name="强调文字颜色 4 2 2 2 4" xfId="5595"/>
    <cellStyle name="强调文字颜色 4 2 2 2 5" xfId="5596"/>
    <cellStyle name="强调文字颜色 4 2 2 3" xfId="5597"/>
    <cellStyle name="强调文字颜色 4 2 2 3 4" xfId="5598"/>
    <cellStyle name="强调文字颜色 4 2 2 4" xfId="5599"/>
    <cellStyle name="强调文字颜色 4 2 2 5" xfId="5600"/>
    <cellStyle name="强调文字颜色 4 2 2 6" xfId="5601"/>
    <cellStyle name="强调文字颜色 4 2 2 7" xfId="5602"/>
    <cellStyle name="强调文字颜色 4 2 3" xfId="5603"/>
    <cellStyle name="强调文字颜色 4 2 3 2" xfId="5604"/>
    <cellStyle name="强调文字颜色 4 2 3 3" xfId="5605"/>
    <cellStyle name="强调文字颜色 4 2 3 4" xfId="5606"/>
    <cellStyle name="强调文字颜色 4 2 4" xfId="5607"/>
    <cellStyle name="强调文字颜色 4 2 5" xfId="5608"/>
    <cellStyle name="强调文字颜色 4 2 6" xfId="5609"/>
    <cellStyle name="强调文字颜色 4 2 7" xfId="5610"/>
    <cellStyle name="强调文字颜色 4 3" xfId="5611"/>
    <cellStyle name="强调文字颜色 4 3 2" xfId="5612"/>
    <cellStyle name="强调文字颜色 4 3 2 2" xfId="5613"/>
    <cellStyle name="强调文字颜色 4 3 2 3" xfId="5614"/>
    <cellStyle name="强调文字颜色 4 3 3" xfId="5615"/>
    <cellStyle name="强调文字颜色 4 3 4" xfId="5616"/>
    <cellStyle name="强调文字颜色 5 2" xfId="5617"/>
    <cellStyle name="强调文字颜色 5 2 2" xfId="5618"/>
    <cellStyle name="强调文字颜色 5 2 2 2" xfId="5619"/>
    <cellStyle name="强调文字颜色 5 2 2 2 2" xfId="5620"/>
    <cellStyle name="强调文字颜色 5 2 2 2 2 2" xfId="5621"/>
    <cellStyle name="强调文字颜色 5 2 2 2 2 3" xfId="5622"/>
    <cellStyle name="强调文字颜色 5 2 2 2 2 4" xfId="5623"/>
    <cellStyle name="强调文字颜色 5 2 2 2 5" xfId="5624"/>
    <cellStyle name="强调文字颜色 5 2 2 3" xfId="5625"/>
    <cellStyle name="强调文字颜色 5 2 2 3 2" xfId="5626"/>
    <cellStyle name="强调文字颜色 5 2 2 3 3" xfId="5627"/>
    <cellStyle name="强调文字颜色 5 2 2 3 4" xfId="5628"/>
    <cellStyle name="强调文字颜色 5 2 2 4" xfId="5629"/>
    <cellStyle name="强调文字颜色 5 2 2 5" xfId="5630"/>
    <cellStyle name="强调文字颜色 5 2 2 6" xfId="5631"/>
    <cellStyle name="强调文字颜色 5 2 2 7" xfId="5632"/>
    <cellStyle name="强调文字颜色 5 2 3" xfId="5633"/>
    <cellStyle name="强调文字颜色 5 2 3 2" xfId="5634"/>
    <cellStyle name="强调文字颜色 5 2 3 3" xfId="5635"/>
    <cellStyle name="强调文字颜色 5 2 3 4" xfId="5636"/>
    <cellStyle name="强调文字颜色 5 2 4" xfId="5637"/>
    <cellStyle name="强调文字颜色 5 2 5" xfId="5638"/>
    <cellStyle name="强调文字颜色 5 2 6" xfId="5639"/>
    <cellStyle name="强调文字颜色 5 2 7" xfId="5640"/>
    <cellStyle name="强调文字颜色 5 3" xfId="5641"/>
    <cellStyle name="强调文字颜色 5 3 2" xfId="5642"/>
    <cellStyle name="强调文字颜色 5 3 2 2" xfId="5643"/>
    <cellStyle name="强调文字颜色 5 3 2 3" xfId="5644"/>
    <cellStyle name="强调文字颜色 5 3 3" xfId="5645"/>
    <cellStyle name="强调文字颜色 5 3 4" xfId="5646"/>
    <cellStyle name="强调文字颜色 6 2" xfId="5647"/>
    <cellStyle name="强调文字颜色 6 2 2" xfId="5648"/>
    <cellStyle name="强调文字颜色 6 2 2 2" xfId="5649"/>
    <cellStyle name="强调文字颜色 6 2 2 2 2" xfId="5650"/>
    <cellStyle name="强调文字颜色 6 2 2 2 2 2" xfId="5651"/>
    <cellStyle name="强调文字颜色 6 2 2 2 2 3" xfId="5652"/>
    <cellStyle name="强调文字颜色 6 2 2 2 2 4" xfId="5653"/>
    <cellStyle name="强调文字颜色 6 2 2 2 3" xfId="5654"/>
    <cellStyle name="强调文字颜色 6 2 2 2 4" xfId="5655"/>
    <cellStyle name="强调文字颜色 6 2 2 2 5" xfId="5656"/>
    <cellStyle name="强调文字颜色 6 2 2 3" xfId="5657"/>
    <cellStyle name="强调文字颜色 6 2 2 3 2" xfId="5658"/>
    <cellStyle name="强调文字颜色 6 2 2 3 3" xfId="5659"/>
    <cellStyle name="强调文字颜色 6 2 2 3 4" xfId="5660"/>
    <cellStyle name="强调文字颜色 6 2 2 4" xfId="5661"/>
    <cellStyle name="强调文字颜色 6 2 2 5" xfId="5662"/>
    <cellStyle name="强调文字颜色 6 2 2 6" xfId="5663"/>
    <cellStyle name="强调文字颜色 6 2 2 7" xfId="5664"/>
    <cellStyle name="强调文字颜色 6 2 3" xfId="5665"/>
    <cellStyle name="强调文字颜色 6 2 3 2" xfId="5666"/>
    <cellStyle name="强调文字颜色 6 2 3 3" xfId="5667"/>
    <cellStyle name="强调文字颜色 6 2 3 4" xfId="5668"/>
    <cellStyle name="强调文字颜色 6 2 4" xfId="5669"/>
    <cellStyle name="强调文字颜色 6 2 5" xfId="5670"/>
    <cellStyle name="强调文字颜色 6 2 6" xfId="5671"/>
    <cellStyle name="强调文字颜色 6 2 7" xfId="5672"/>
    <cellStyle name="强调文字颜色 6 3" xfId="5673"/>
    <cellStyle name="强调文字颜色 6 3 2" xfId="5674"/>
    <cellStyle name="强调文字颜色 6 3 2 2" xfId="5675"/>
    <cellStyle name="强调文字颜色 6 3 2 3" xfId="5676"/>
    <cellStyle name="强调文字颜色 6 3 3" xfId="5677"/>
    <cellStyle name="强调文字颜色 6 3 4" xfId="5678"/>
    <cellStyle name="适中 2" xfId="5679"/>
    <cellStyle name="适中 2 2" xfId="5680"/>
    <cellStyle name="适中 2 2 2" xfId="5681"/>
    <cellStyle name="适中 2 2 2 2" xfId="5682"/>
    <cellStyle name="适中 2 2 2 2 2" xfId="5683"/>
    <cellStyle name="适中 2 2 2 2 3" xfId="5684"/>
    <cellStyle name="适中 2 2 2 2 4" xfId="5685"/>
    <cellStyle name="适中 2 2 2 3" xfId="5686"/>
    <cellStyle name="适中 2 2 2 4" xfId="5687"/>
    <cellStyle name="适中 2 2 2 5" xfId="5688"/>
    <cellStyle name="适中 2 2 3" xfId="5689"/>
    <cellStyle name="适中 2 2 3 2" xfId="5690"/>
    <cellStyle name="适中 2 2 3 3" xfId="5691"/>
    <cellStyle name="适中 2 2 3 4" xfId="5692"/>
    <cellStyle name="适中 2 2 4" xfId="5693"/>
    <cellStyle name="适中 2 2 5" xfId="5694"/>
    <cellStyle name="适中 2 2 6" xfId="5695"/>
    <cellStyle name="适中 2 2 7" xfId="5696"/>
    <cellStyle name="适中 2 3" xfId="5697"/>
    <cellStyle name="适中 2 3 2" xfId="5698"/>
    <cellStyle name="适中 2 3 3" xfId="5699"/>
    <cellStyle name="适中 2 3 4" xfId="5700"/>
    <cellStyle name="适中 2 4" xfId="5701"/>
    <cellStyle name="适中 2 5" xfId="5702"/>
    <cellStyle name="适中 2 6" xfId="5703"/>
    <cellStyle name="适中 2 7" xfId="5704"/>
    <cellStyle name="适中 3" xfId="5705"/>
    <cellStyle name="适中 3 2" xfId="5706"/>
    <cellStyle name="适中 3 2 2" xfId="5707"/>
    <cellStyle name="适中 3 2 2 3" xfId="5708"/>
    <cellStyle name="适中 3 2 3" xfId="5709"/>
    <cellStyle name="适中 3 2 3 2" xfId="5710"/>
    <cellStyle name="适中 3 2 3 3" xfId="5711"/>
    <cellStyle name="适中 3 2 4" xfId="5712"/>
    <cellStyle name="适中 3 3" xfId="5713"/>
    <cellStyle name="适中 3 3 2" xfId="5714"/>
    <cellStyle name="适中 3 3 3" xfId="5715"/>
    <cellStyle name="适中 3 4" xfId="5716"/>
    <cellStyle name="适中 4" xfId="5717"/>
    <cellStyle name="适中 4 2" xfId="5718"/>
    <cellStyle name="适中 4 3" xfId="5719"/>
    <cellStyle name="输出 2" xfId="5720"/>
    <cellStyle name="输出 2 2" xfId="5721"/>
    <cellStyle name="输出 2 2 2" xfId="5722"/>
    <cellStyle name="输出 2 2 2 2" xfId="5723"/>
    <cellStyle name="输出 2 2 2 2 4" xfId="5724"/>
    <cellStyle name="输出 2 2 2 3" xfId="5725"/>
    <cellStyle name="输出 2 2 2 4" xfId="5726"/>
    <cellStyle name="输出 2 2 2 5" xfId="5727"/>
    <cellStyle name="输出 2 2 3" xfId="5728"/>
    <cellStyle name="输出 2 2 3 2" xfId="5729"/>
    <cellStyle name="输出 2 2 3 3" xfId="5730"/>
    <cellStyle name="输出 2 2 3 4" xfId="5731"/>
    <cellStyle name="输出 2 2 4" xfId="5732"/>
    <cellStyle name="输出 2 2 5" xfId="5733"/>
    <cellStyle name="输出 2 2 6" xfId="5734"/>
    <cellStyle name="输出 2 2 7" xfId="5735"/>
    <cellStyle name="输出 2 3" xfId="5736"/>
    <cellStyle name="输出 2 4" xfId="5737"/>
    <cellStyle name="输出 2 5" xfId="5738"/>
    <cellStyle name="输出 2 6" xfId="5739"/>
    <cellStyle name="输出 2 7" xfId="5740"/>
    <cellStyle name="输出 3" xfId="5741"/>
    <cellStyle name="输出 3 2" xfId="5742"/>
    <cellStyle name="输出 3 2 2" xfId="5743"/>
    <cellStyle name="输出 3 2 2 2" xfId="5744"/>
    <cellStyle name="输出 3 2 2 2 2" xfId="5745"/>
    <cellStyle name="输出 3 2 2 2 3" xfId="5746"/>
    <cellStyle name="输出 3 2 3" xfId="5747"/>
    <cellStyle name="输出 3 2 3 2" xfId="5748"/>
    <cellStyle name="输出 3 2 3 3" xfId="5749"/>
    <cellStyle name="输出 3 2 4" xfId="5750"/>
    <cellStyle name="输出 3 3" xfId="5751"/>
    <cellStyle name="输出 3 3 2" xfId="5752"/>
    <cellStyle name="输出 3 3 3" xfId="5753"/>
    <cellStyle name="输出 3 4" xfId="5754"/>
    <cellStyle name="输出 4" xfId="5755"/>
    <cellStyle name="输出 4 2" xfId="5756"/>
    <cellStyle name="输出 4 2 2" xfId="5757"/>
    <cellStyle name="输出 4 2 3" xfId="5758"/>
    <cellStyle name="输出 4 3" xfId="5759"/>
    <cellStyle name="输入 2 2 2" xfId="5760"/>
    <cellStyle name="输入 2 2 2 2" xfId="5761"/>
    <cellStyle name="输入 2 2 2 2 2" xfId="5762"/>
    <cellStyle name="输入 2 2 2 2 3" xfId="5763"/>
    <cellStyle name="输入 2 2 2 2 4" xfId="5764"/>
    <cellStyle name="输入 2 2 2 3" xfId="5765"/>
    <cellStyle name="输入 2 2 2 4" xfId="5766"/>
    <cellStyle name="输入 2 2 2 5" xfId="5767"/>
    <cellStyle name="输入 2 2 3" xfId="5768"/>
    <cellStyle name="输入 2 2 3 2" xfId="5769"/>
    <cellStyle name="输入 2 2 3 3" xfId="5770"/>
    <cellStyle name="输入 2 2 3 4" xfId="5771"/>
    <cellStyle name="输入 2 2 4" xfId="5772"/>
    <cellStyle name="输入 2 2 5" xfId="5773"/>
    <cellStyle name="输入 2 2 6" xfId="5774"/>
    <cellStyle name="输入 2 2 7" xfId="5775"/>
    <cellStyle name="输入 2 3 2" xfId="5776"/>
    <cellStyle name="输入 2 3 3" xfId="5777"/>
    <cellStyle name="输入 2 3 4" xfId="5778"/>
    <cellStyle name="输入 2 5" xfId="5779"/>
    <cellStyle name="输入 2 6" xfId="5780"/>
    <cellStyle name="输入 2 7" xfId="5781"/>
    <cellStyle name="输入 3 2 2" xfId="5782"/>
    <cellStyle name="输入 3 2 2 2" xfId="5783"/>
    <cellStyle name="输入 3 2 2 2 2" xfId="5784"/>
    <cellStyle name="输入 3 2 2 2 3" xfId="5785"/>
    <cellStyle name="输入 3 2 2 3" xfId="5786"/>
    <cellStyle name="输入 3 2 3" xfId="5787"/>
    <cellStyle name="输入 3 2 3 2" xfId="5788"/>
    <cellStyle name="输入 3 2 3 3" xfId="5789"/>
    <cellStyle name="输入 3 2 4" xfId="5790"/>
    <cellStyle name="输入 3 3" xfId="5791"/>
    <cellStyle name="输入 3 3 2" xfId="5792"/>
    <cellStyle name="输入 3 3 3" xfId="5793"/>
    <cellStyle name="输入 3 4" xfId="5794"/>
    <cellStyle name="输入 4" xfId="5795"/>
    <cellStyle name="输入 4 2" xfId="5796"/>
    <cellStyle name="输入 4 2 2" xfId="5797"/>
    <cellStyle name="输入 4 2 3" xfId="5798"/>
    <cellStyle name="输入 4 3" xfId="5799"/>
    <cellStyle name="一般" xfId="5800"/>
    <cellStyle name="一般 2" xfId="5801"/>
    <cellStyle name="一般 2 2" xfId="5802"/>
    <cellStyle name="一般 2 2 2" xfId="5803"/>
    <cellStyle name="一般 2 2 2 2" xfId="5804"/>
    <cellStyle name="一般 2 2 2 2 2" xfId="5805"/>
    <cellStyle name="一般 2 2 2 2 3" xfId="5806"/>
    <cellStyle name="一般 2 2 2 3" xfId="5807"/>
    <cellStyle name="注释 2 2 3 2" xfId="5808"/>
    <cellStyle name="一般 2 2 3" xfId="5809"/>
    <cellStyle name="一般 2 2 3 2" xfId="5810"/>
    <cellStyle name="一般 2 2 3 3" xfId="5811"/>
    <cellStyle name="注释 2 2 3 3" xfId="5812"/>
    <cellStyle name="一般 2 2 4" xfId="5813"/>
    <cellStyle name="一般 2 3" xfId="5814"/>
    <cellStyle name="一般 2 3 2" xfId="5815"/>
    <cellStyle name="一般 2 3 2 2" xfId="5816"/>
    <cellStyle name="一般 2 3 2 2 2" xfId="5817"/>
    <cellStyle name="一般 2 3 2 2 3" xfId="5818"/>
    <cellStyle name="一般 2 3 2 3" xfId="5819"/>
    <cellStyle name="一般 2 3 3" xfId="5820"/>
    <cellStyle name="一般 2 3 3 2" xfId="5821"/>
    <cellStyle name="一般 2 3 3 3" xfId="5822"/>
    <cellStyle name="一般 2 3 4" xfId="5823"/>
    <cellStyle name="一般 2 4" xfId="5824"/>
    <cellStyle name="一般 2 4 2" xfId="5825"/>
    <cellStyle name="一般 2 4 2 2" xfId="5826"/>
    <cellStyle name="一般 2 4 2 3" xfId="5827"/>
    <cellStyle name="一般 2 4 3" xfId="5828"/>
    <cellStyle name="一般 2 5" xfId="5829"/>
    <cellStyle name="一般 2 5 2" xfId="5830"/>
    <cellStyle name="一般 2 5 2 2" xfId="5831"/>
    <cellStyle name="一般 2 5 2 3" xfId="5832"/>
    <cellStyle name="一般 2 5 3" xfId="5833"/>
    <cellStyle name="一般 2 6" xfId="5834"/>
    <cellStyle name="一般 2 6 2" xfId="5835"/>
    <cellStyle name="一般 2 6 3" xfId="5836"/>
    <cellStyle name="一般 2 7" xfId="5837"/>
    <cellStyle name="一般 3" xfId="5838"/>
    <cellStyle name="一般 3 2" xfId="5839"/>
    <cellStyle name="一般 3 2 2" xfId="5840"/>
    <cellStyle name="一般 3 2 2 2" xfId="5841"/>
    <cellStyle name="一般 3 2 2 3" xfId="5842"/>
    <cellStyle name="一般 3 2 3" xfId="5843"/>
    <cellStyle name="一般 3 3" xfId="5844"/>
    <cellStyle name="一般 3 3 2" xfId="5845"/>
    <cellStyle name="一般 3 3 3" xfId="5846"/>
    <cellStyle name="一般 3 4" xfId="5847"/>
    <cellStyle name="一般 4" xfId="5848"/>
    <cellStyle name="一般 4 2" xfId="5849"/>
    <cellStyle name="一般 4 2 2" xfId="5850"/>
    <cellStyle name="一般 4 2 3" xfId="5851"/>
    <cellStyle name="一般 4 3" xfId="5852"/>
    <cellStyle name="着色 1" xfId="5853"/>
    <cellStyle name="着色 1 2" xfId="5854"/>
    <cellStyle name="着色 1 2 2" xfId="5855"/>
    <cellStyle name="着色 1 2 2 2" xfId="5856"/>
    <cellStyle name="着色 1 2 2 2 2" xfId="5857"/>
    <cellStyle name="着色 1 2 2 2 2 2" xfId="5858"/>
    <cellStyle name="着色 1 2 2 2 2 3" xfId="5859"/>
    <cellStyle name="着色 1 2 2 2 3" xfId="5860"/>
    <cellStyle name="着色 1 2 2 3" xfId="5861"/>
    <cellStyle name="着色 1 2 2 3 2" xfId="5862"/>
    <cellStyle name="着色 1 2 2 3 3" xfId="5863"/>
    <cellStyle name="着色 1 2 2 4" xfId="5864"/>
    <cellStyle name="着色 1 2 3" xfId="5865"/>
    <cellStyle name="着色 1 2 3 2" xfId="5866"/>
    <cellStyle name="着色 1 2 3 2 2" xfId="5867"/>
    <cellStyle name="着色 1 2 3 2 2 2" xfId="5868"/>
    <cellStyle name="着色 1 2 3 2 2 3" xfId="5869"/>
    <cellStyle name="着色 1 2 3 2 3" xfId="5870"/>
    <cellStyle name="着色 1 2 3 3" xfId="5871"/>
    <cellStyle name="着色 1 2 3 3 2" xfId="5872"/>
    <cellStyle name="着色 1 2 3 3 3" xfId="5873"/>
    <cellStyle name="着色 1 2 3 4" xfId="5874"/>
    <cellStyle name="着色 1 2 4" xfId="5875"/>
    <cellStyle name="着色 1 2 4 2" xfId="5876"/>
    <cellStyle name="着色 1 2 4 2 2" xfId="5877"/>
    <cellStyle name="着色 1 2 4 2 3" xfId="5878"/>
    <cellStyle name="着色 1 2 4 3" xfId="5879"/>
    <cellStyle name="着色 1 2 5" xfId="5880"/>
    <cellStyle name="着色 1 2 5 2" xfId="5881"/>
    <cellStyle name="着色 1 2 5 3" xfId="5882"/>
    <cellStyle name="着色 1 2 6" xfId="5883"/>
    <cellStyle name="着色 1 3" xfId="5884"/>
    <cellStyle name="着色 1 3 2" xfId="5885"/>
    <cellStyle name="着色 1 3 2 2" xfId="5886"/>
    <cellStyle name="着色 1 3 2 2 2" xfId="5887"/>
    <cellStyle name="着色 1 3 2 2 2 2" xfId="5888"/>
    <cellStyle name="着色 1 3 2 2 2 3" xfId="5889"/>
    <cellStyle name="着色 1 3 2 2 3" xfId="5890"/>
    <cellStyle name="着色 1 3 2 3" xfId="5891"/>
    <cellStyle name="着色 1 3 2 3 2" xfId="5892"/>
    <cellStyle name="着色 1 3 2 3 3" xfId="5893"/>
    <cellStyle name="着色 1 3 2 4" xfId="5894"/>
    <cellStyle name="着色 1 3 3" xfId="5895"/>
    <cellStyle name="着色 1 3 3 2" xfId="5896"/>
    <cellStyle name="着色 1 3 3 2 2" xfId="5897"/>
    <cellStyle name="着色 1 3 3 2 3" xfId="5898"/>
    <cellStyle name="着色 1 3 3 3" xfId="5899"/>
    <cellStyle name="着色 1 3 4" xfId="5900"/>
    <cellStyle name="着色 1 3 4 2" xfId="5901"/>
    <cellStyle name="着色 1 3 4 3" xfId="5902"/>
    <cellStyle name="着色 1 3 5" xfId="5903"/>
    <cellStyle name="着色 1 4" xfId="5904"/>
    <cellStyle name="着色 1 4 2" xfId="5905"/>
    <cellStyle name="着色 1 4 2 2" xfId="5906"/>
    <cellStyle name="着色 1 4 2 2 2" xfId="5907"/>
    <cellStyle name="着色 1 4 2 2 3" xfId="5908"/>
    <cellStyle name="着色 1 4 2 3" xfId="5909"/>
    <cellStyle name="着色 1 4 3" xfId="5910"/>
    <cellStyle name="着色 1 4 3 2" xfId="5911"/>
    <cellStyle name="着色 1 4 3 3" xfId="5912"/>
    <cellStyle name="着色 1 4 4" xfId="5913"/>
    <cellStyle name="着色 1 5" xfId="5914"/>
    <cellStyle name="着色 1 5 2" xfId="5915"/>
    <cellStyle name="着色 1 5 2 2" xfId="5916"/>
    <cellStyle name="着色 1 5 2 3" xfId="5917"/>
    <cellStyle name="着色 1 5 3" xfId="5918"/>
    <cellStyle name="着色 1 6" xfId="5919"/>
    <cellStyle name="着色 1 6 2" xfId="5920"/>
    <cellStyle name="着色 1 6 3" xfId="5921"/>
    <cellStyle name="着色 1 7" xfId="5922"/>
    <cellStyle name="着色 2" xfId="5923"/>
    <cellStyle name="着色 2 2 2" xfId="5924"/>
    <cellStyle name="着色 2 2 2 2" xfId="5925"/>
    <cellStyle name="着色 2 2 2 2 2" xfId="5926"/>
    <cellStyle name="着色 2 2 2 2 2 2" xfId="5927"/>
    <cellStyle name="着色 2 2 2 2 2 3" xfId="5928"/>
    <cellStyle name="着色 2 2 2 2 3" xfId="5929"/>
    <cellStyle name="着色 2 2 2 3" xfId="5930"/>
    <cellStyle name="着色 2 2 2 3 2" xfId="5931"/>
    <cellStyle name="着色 2 2 2 3 3" xfId="5932"/>
    <cellStyle name="着色 2 2 2 4" xfId="5933"/>
    <cellStyle name="着色 2 2 3" xfId="5934"/>
    <cellStyle name="着色 2 2 3 2" xfId="5935"/>
    <cellStyle name="着色 2 2 3 2 2" xfId="5936"/>
    <cellStyle name="着色 2 2 3 2 2 2" xfId="5937"/>
    <cellStyle name="着色 2 2 3 2 2 3" xfId="5938"/>
    <cellStyle name="着色 2 2 3 2 3" xfId="5939"/>
    <cellStyle name="着色 2 2 3 3" xfId="5940"/>
    <cellStyle name="着色 2 2 3 3 2" xfId="5941"/>
    <cellStyle name="着色 2 2 3 3 3" xfId="5942"/>
    <cellStyle name="着色 2 2 3 4" xfId="5943"/>
    <cellStyle name="着色 2 2 4" xfId="5944"/>
    <cellStyle name="着色 2 2 4 2" xfId="5945"/>
    <cellStyle name="着色 2 2 4 2 2" xfId="5946"/>
    <cellStyle name="着色 2 2 4 2 3" xfId="5947"/>
    <cellStyle name="着色 2 2 4 3" xfId="5948"/>
    <cellStyle name="着色 2 2 5" xfId="5949"/>
    <cellStyle name="着色 2 2 5 2" xfId="5950"/>
    <cellStyle name="着色 2 2 5 3" xfId="5951"/>
    <cellStyle name="着色 2 2 6" xfId="5952"/>
    <cellStyle name="着色 2 3 2" xfId="5953"/>
    <cellStyle name="着色 2 3 2 2" xfId="5954"/>
    <cellStyle name="着色 2 3 2 2 2 2" xfId="5955"/>
    <cellStyle name="着色 2 3 2 2 2 3" xfId="5956"/>
    <cellStyle name="着色 2 3 2 3" xfId="5957"/>
    <cellStyle name="着色 2 3 2 3 2" xfId="5958"/>
    <cellStyle name="着色 2 3 2 3 3" xfId="5959"/>
    <cellStyle name="着色 2 3 2 4" xfId="5960"/>
    <cellStyle name="着色 2 3 3" xfId="5961"/>
    <cellStyle name="着色 2 3 3 2" xfId="5962"/>
    <cellStyle name="着色 2 3 3 2 3" xfId="5963"/>
    <cellStyle name="着色 2 3 3 3" xfId="5964"/>
    <cellStyle name="着色 2 3 4" xfId="5965"/>
    <cellStyle name="着色 2 3 4 2" xfId="5966"/>
    <cellStyle name="着色 2 3 4 3" xfId="5967"/>
    <cellStyle name="着色 2 3 5" xfId="5968"/>
    <cellStyle name="着色 2 4" xfId="5969"/>
    <cellStyle name="着色 2 4 2" xfId="5970"/>
    <cellStyle name="着色 2 4 2 2" xfId="5971"/>
    <cellStyle name="着色 2 4 2 2 2" xfId="5972"/>
    <cellStyle name="着色 2 4 2 2 3" xfId="5973"/>
    <cellStyle name="着色 2 4 2 3" xfId="5974"/>
    <cellStyle name="着色 2 4 3" xfId="5975"/>
    <cellStyle name="着色 2 4 3 2" xfId="5976"/>
    <cellStyle name="着色 2 4 3 3" xfId="5977"/>
    <cellStyle name="着色 2 4 4" xfId="5978"/>
    <cellStyle name="着色 2 5" xfId="5979"/>
    <cellStyle name="着色 2 5 2" xfId="5980"/>
    <cellStyle name="着色 2 5 2 2" xfId="5981"/>
    <cellStyle name="着色 2 5 2 3" xfId="5982"/>
    <cellStyle name="着色 2 5 3" xfId="5983"/>
    <cellStyle name="着色 2 6" xfId="5984"/>
    <cellStyle name="着色 2 6 2" xfId="5985"/>
    <cellStyle name="着色 2 6 3" xfId="5986"/>
    <cellStyle name="着色 2 7" xfId="5987"/>
    <cellStyle name="着色 3" xfId="5988"/>
    <cellStyle name="着色 3 2" xfId="5989"/>
    <cellStyle name="着色 3 2 2" xfId="5990"/>
    <cellStyle name="着色 3 2 2 2" xfId="5991"/>
    <cellStyle name="着色 3 2 2 2 2" xfId="5992"/>
    <cellStyle name="着色 3 2 2 2 2 2" xfId="5993"/>
    <cellStyle name="着色 3 2 2 2 2 3" xfId="5994"/>
    <cellStyle name="着色 3 2 2 2 3" xfId="5995"/>
    <cellStyle name="着色 3 2 2 3" xfId="5996"/>
    <cellStyle name="着色 3 2 2 3 2" xfId="5997"/>
    <cellStyle name="着色 3 2 2 3 3" xfId="5998"/>
    <cellStyle name="着色 3 2 2 4" xfId="5999"/>
    <cellStyle name="着色 3 2 3" xfId="6000"/>
    <cellStyle name="着色 3 2 3 2" xfId="6001"/>
    <cellStyle name="着色 3 2 3 2 2" xfId="6002"/>
    <cellStyle name="着色 3 2 3 2 2 2" xfId="6003"/>
    <cellStyle name="着色 3 2 3 2 2 3" xfId="6004"/>
    <cellStyle name="着色 3 2 3 2 3" xfId="6005"/>
    <cellStyle name="着色 3 2 3 3" xfId="6006"/>
    <cellStyle name="着色 3 2 3 3 3" xfId="6007"/>
    <cellStyle name="着色 3 2 3 4" xfId="6008"/>
    <cellStyle name="着色 3 3" xfId="6009"/>
    <cellStyle name="着色 3 3 2" xfId="6010"/>
    <cellStyle name="着色 3 3 2 2" xfId="6011"/>
    <cellStyle name="着色 3 3 2 2 2 2" xfId="6012"/>
    <cellStyle name="着色 3 3 2 2 2 3" xfId="6013"/>
    <cellStyle name="着色 3 3 2 2 3" xfId="6014"/>
    <cellStyle name="着色 3 3 2 3" xfId="6015"/>
    <cellStyle name="着色 3 3 2 3 2" xfId="6016"/>
    <cellStyle name="着色 3 3 2 3 3" xfId="6017"/>
    <cellStyle name="着色 3 3 2 4" xfId="6018"/>
    <cellStyle name="着色 3 3 3" xfId="6019"/>
    <cellStyle name="着色 3 3 3 2" xfId="6020"/>
    <cellStyle name="着色 3 3 3 2 3" xfId="6021"/>
    <cellStyle name="着色 3 3 3 3" xfId="6022"/>
    <cellStyle name="着色 3 4" xfId="6023"/>
    <cellStyle name="着色 3 4 2" xfId="6024"/>
    <cellStyle name="着色 3 4 2 2" xfId="6025"/>
    <cellStyle name="着色 3 4 2 2 2" xfId="6026"/>
    <cellStyle name="着色 3 4 2 2 3" xfId="6027"/>
    <cellStyle name="着色 3 4 2 3" xfId="6028"/>
    <cellStyle name="着色 3 4 3" xfId="6029"/>
    <cellStyle name="着色 3 4 3 2" xfId="6030"/>
    <cellStyle name="着色 3 4 3 3" xfId="6031"/>
    <cellStyle name="着色 3 5" xfId="6032"/>
    <cellStyle name="着色 3 5 2" xfId="6033"/>
    <cellStyle name="着色 4" xfId="6034"/>
    <cellStyle name="着色 3 5 2 2" xfId="6035"/>
    <cellStyle name="着色 5" xfId="6036"/>
    <cellStyle name="着色 3 5 2 3" xfId="6037"/>
    <cellStyle name="着色 3 5 3" xfId="6038"/>
    <cellStyle name="着色 3 6" xfId="6039"/>
    <cellStyle name="着色 3 6 2" xfId="6040"/>
    <cellStyle name="着色 3 6 3" xfId="6041"/>
    <cellStyle name="着色 3 7" xfId="6042"/>
    <cellStyle name="着色 4 2" xfId="6043"/>
    <cellStyle name="着色 4 2 2" xfId="6044"/>
    <cellStyle name="着色 4 2 2 2" xfId="6045"/>
    <cellStyle name="着色 4 2 2 2 2" xfId="6046"/>
    <cellStyle name="着色 4 2 2 2 2 2" xfId="6047"/>
    <cellStyle name="着色 4 2 2 2 2 3" xfId="6048"/>
    <cellStyle name="着色 4 2 2 2 3" xfId="6049"/>
    <cellStyle name="着色 4 2 2 3" xfId="6050"/>
    <cellStyle name="着色 4 2 2 3 2" xfId="6051"/>
    <cellStyle name="着色 4 2 2 3 3" xfId="6052"/>
    <cellStyle name="着色 4 2 2 4" xfId="6053"/>
    <cellStyle name="着色 4 2 3" xfId="6054"/>
    <cellStyle name="着色 4 2 3 2" xfId="6055"/>
    <cellStyle name="着色 4 2 3 2 2" xfId="6056"/>
    <cellStyle name="注释 2 5" xfId="6057"/>
    <cellStyle name="着色 4 2 3 2 2 2" xfId="6058"/>
    <cellStyle name="注释 2 6" xfId="6059"/>
    <cellStyle name="着色 4 2 3 2 2 3" xfId="6060"/>
    <cellStyle name="着色 4 2 3 2 3" xfId="6061"/>
    <cellStyle name="着色 4 2 3 3" xfId="6062"/>
    <cellStyle name="着色 4 2 3 3 2" xfId="6063"/>
    <cellStyle name="着色 4 2 3 3 3" xfId="6064"/>
    <cellStyle name="着色 4 2 3 4" xfId="6065"/>
    <cellStyle name="着色 4 2 4" xfId="6066"/>
    <cellStyle name="着色 4 2 4 2" xfId="6067"/>
    <cellStyle name="着色 4 2 4 2 2" xfId="6068"/>
    <cellStyle name="着色 4 2 4 2 3" xfId="6069"/>
    <cellStyle name="着色 4 2 5" xfId="6070"/>
    <cellStyle name="着色 4 2 5 2" xfId="6071"/>
    <cellStyle name="着色 4 2 5 3" xfId="6072"/>
    <cellStyle name="着色 4 2 6" xfId="6073"/>
    <cellStyle name="着色 4 3" xfId="6074"/>
    <cellStyle name="着色 4 3 2" xfId="6075"/>
    <cellStyle name="着色 4 3 2 2" xfId="6076"/>
    <cellStyle name="着色 4 3 2 2 2" xfId="6077"/>
    <cellStyle name="着色 4 3 2 2 2 2" xfId="6078"/>
    <cellStyle name="着色 4 3 2 2 2 3" xfId="6079"/>
    <cellStyle name="着色 4 3 2 2 3" xfId="6080"/>
    <cellStyle name="着色 4 3 2 3" xfId="6081"/>
    <cellStyle name="着色 4 3 2 3 2" xfId="6082"/>
    <cellStyle name="着色 4 3 2 3 3" xfId="6083"/>
    <cellStyle name="着色 4 3 2 4" xfId="6084"/>
    <cellStyle name="着色 4 3 3" xfId="6085"/>
    <cellStyle name="着色 4 3 3 2" xfId="6086"/>
    <cellStyle name="着色 4 3 3 2 2" xfId="6087"/>
    <cellStyle name="着色 4 3 3 2 3" xfId="6088"/>
    <cellStyle name="着色 4 3 3 3" xfId="6089"/>
    <cellStyle name="着色 4 3 4" xfId="6090"/>
    <cellStyle name="着色 4 3 4 2" xfId="6091"/>
    <cellStyle name="着色 4 3 4 3" xfId="6092"/>
    <cellStyle name="着色 4 3 5" xfId="6093"/>
    <cellStyle name="着色 4 4" xfId="6094"/>
    <cellStyle name="着色 4 4 2" xfId="6095"/>
    <cellStyle name="着色 4 4 2 2" xfId="6096"/>
    <cellStyle name="着色 4 4 2 2 2" xfId="6097"/>
    <cellStyle name="着色 4 4 2 2 3" xfId="6098"/>
    <cellStyle name="着色 4 4 2 3" xfId="6099"/>
    <cellStyle name="着色 4 4 3" xfId="6100"/>
    <cellStyle name="着色 4 4 3 2" xfId="6101"/>
    <cellStyle name="着色 4 4 3 3" xfId="6102"/>
    <cellStyle name="着色 4 4 4" xfId="6103"/>
    <cellStyle name="着色 4 5" xfId="6104"/>
    <cellStyle name="着色 4 5 2" xfId="6105"/>
    <cellStyle name="着色 4 5 2 2" xfId="6106"/>
    <cellStyle name="着色 4 5 2 3" xfId="6107"/>
    <cellStyle name="着色 4 5 3" xfId="6108"/>
    <cellStyle name="着色 4 6" xfId="6109"/>
    <cellStyle name="着色 4 6 2" xfId="6110"/>
    <cellStyle name="着色 4 6 3" xfId="6111"/>
    <cellStyle name="着色 4 7" xfId="6112"/>
    <cellStyle name="着色 5 2" xfId="6113"/>
    <cellStyle name="着色 5 2 2" xfId="6114"/>
    <cellStyle name="着色 5 2 2 2" xfId="6115"/>
    <cellStyle name="着色 5 2 2 2 2" xfId="6116"/>
    <cellStyle name="着色 5 2 2 2 2 2" xfId="6117"/>
    <cellStyle name="着色 5 2 2 2 2 3" xfId="6118"/>
    <cellStyle name="着色 5 2 2 2 3" xfId="6119"/>
    <cellStyle name="着色 5 2 2 3" xfId="6120"/>
    <cellStyle name="着色 5 2 2 3 2" xfId="6121"/>
    <cellStyle name="着色 5 2 2 3 3" xfId="6122"/>
    <cellStyle name="着色 5 2 2 4" xfId="6123"/>
    <cellStyle name="着色 5 2 3" xfId="6124"/>
    <cellStyle name="着色 5 2 3 2" xfId="6125"/>
    <cellStyle name="着色 5 2 3 2 2" xfId="6126"/>
    <cellStyle name="着色 5 2 3 2 2 2" xfId="6127"/>
    <cellStyle name="着色 5 2 3 2 2 3" xfId="6128"/>
    <cellStyle name="着色 5 2 3 2 3" xfId="6129"/>
    <cellStyle name="着色 5 2 3 3" xfId="6130"/>
    <cellStyle name="着色 5 2 3 3 2" xfId="6131"/>
    <cellStyle name="着色 5 2 3 3 3" xfId="6132"/>
    <cellStyle name="着色 5 2 3 4" xfId="6133"/>
    <cellStyle name="着色 5 2 4" xfId="6134"/>
    <cellStyle name="着色 5 2 4 2" xfId="6135"/>
    <cellStyle name="着色 5 2 4 2 2" xfId="6136"/>
    <cellStyle name="着色 5 2 4 2 3" xfId="6137"/>
    <cellStyle name="着色 5 2 4 3" xfId="6138"/>
    <cellStyle name="着色 5 2 5" xfId="6139"/>
    <cellStyle name="着色 5 2 5 2" xfId="6140"/>
    <cellStyle name="着色 5 2 5 3" xfId="6141"/>
    <cellStyle name="着色 5 2 6" xfId="6142"/>
    <cellStyle name="着色 5 3" xfId="6143"/>
    <cellStyle name="着色 5 3 2" xfId="6144"/>
    <cellStyle name="着色 5 3 2 2" xfId="6145"/>
    <cellStyle name="着色 5 3 2 2 2" xfId="6146"/>
    <cellStyle name="着色 5 3 2 2 2 2" xfId="6147"/>
    <cellStyle name="着色 5 3 2 2 2 3" xfId="6148"/>
    <cellStyle name="着色 5 3 2 2 3" xfId="6149"/>
    <cellStyle name="着色 5 3 2 3" xfId="6150"/>
    <cellStyle name="着色 5 3 2 3 2" xfId="6151"/>
    <cellStyle name="着色 5 3 2 3 3" xfId="6152"/>
    <cellStyle name="着色 5 3 2 4" xfId="6153"/>
    <cellStyle name="着色 5 3 3" xfId="6154"/>
    <cellStyle name="着色 5 3 3 2" xfId="6155"/>
    <cellStyle name="着色 5 3 3 2 2" xfId="6156"/>
    <cellStyle name="着色 5 3 3 2 3" xfId="6157"/>
    <cellStyle name="着色 5 3 3 3" xfId="6158"/>
    <cellStyle name="着色 5 3 4" xfId="6159"/>
    <cellStyle name="着色 5 3 4 2" xfId="6160"/>
    <cellStyle name="着色 5 3 4 3" xfId="6161"/>
    <cellStyle name="着色 5 3 5" xfId="6162"/>
    <cellStyle name="着色 5 4" xfId="6163"/>
    <cellStyle name="着色 5 4 2" xfId="6164"/>
    <cellStyle name="着色 5 4 2 2 2" xfId="6165"/>
    <cellStyle name="着色 5 4 2 2 3" xfId="6166"/>
    <cellStyle name="着色 5 4 3" xfId="6167"/>
    <cellStyle name="着色 5 4 4" xfId="6168"/>
    <cellStyle name="着色 5 5" xfId="6169"/>
    <cellStyle name="着色 5 5 2" xfId="6170"/>
    <cellStyle name="着色 5 5 2 2" xfId="6171"/>
    <cellStyle name="着色 5 5 2 3" xfId="6172"/>
    <cellStyle name="着色 5 5 3" xfId="6173"/>
    <cellStyle name="着色 5 6" xfId="6174"/>
    <cellStyle name="着色 5 6 2" xfId="6175"/>
    <cellStyle name="着色 5 6 3" xfId="6176"/>
    <cellStyle name="着色 5 7" xfId="6177"/>
    <cellStyle name="着色 6" xfId="6178"/>
    <cellStyle name="着色 6 2" xfId="6179"/>
    <cellStyle name="着色 6 2 2" xfId="6180"/>
    <cellStyle name="着色 6 2 2 2" xfId="6181"/>
    <cellStyle name="着色 6 2 2 2 2" xfId="6182"/>
    <cellStyle name="着色 6 2 2 2 2 2" xfId="6183"/>
    <cellStyle name="着色 6 2 2 2 2 3" xfId="6184"/>
    <cellStyle name="着色 6 2 2 2 3" xfId="6185"/>
    <cellStyle name="着色 6 2 2 3 2" xfId="6186"/>
    <cellStyle name="着色 6 2 2 3 3" xfId="6187"/>
    <cellStyle name="着色 6 2 2 4" xfId="6188"/>
    <cellStyle name="着色 6 2 3" xfId="6189"/>
    <cellStyle name="着色 6 2 3 2" xfId="6190"/>
    <cellStyle name="着色 6 2 3 2 2" xfId="6191"/>
    <cellStyle name="着色 6 2 3 2 2 2" xfId="6192"/>
    <cellStyle name="着色 6 2 3 2 2 3" xfId="6193"/>
    <cellStyle name="着色 6 2 3 2 3" xfId="6194"/>
    <cellStyle name="着色 6 2 3 3" xfId="6195"/>
    <cellStyle name="着色 6 2 3 3 2" xfId="6196"/>
    <cellStyle name="着色 6 2 3 3 3" xfId="6197"/>
    <cellStyle name="着色 6 2 3 4" xfId="6198"/>
    <cellStyle name="着色 6 2 4" xfId="6199"/>
    <cellStyle name="着色 6 2 4 2" xfId="6200"/>
    <cellStyle name="着色 6 2 4 2 2" xfId="6201"/>
    <cellStyle name="着色 6 2 4 2 3" xfId="6202"/>
    <cellStyle name="着色 6 2 4 3" xfId="6203"/>
    <cellStyle name="着色 6 2 5" xfId="6204"/>
    <cellStyle name="着色 6 2 5 2" xfId="6205"/>
    <cellStyle name="着色 6 2 5 3" xfId="6206"/>
    <cellStyle name="着色 6 2 6" xfId="6207"/>
    <cellStyle name="着色 6 3" xfId="6208"/>
    <cellStyle name="着色 6 3 2" xfId="6209"/>
    <cellStyle name="着色 6 3 2 2" xfId="6210"/>
    <cellStyle name="着色 6 3 2 2 2" xfId="6211"/>
    <cellStyle name="着色 6 3 2 2 3" xfId="6212"/>
    <cellStyle name="着色 6 3 2 3" xfId="6213"/>
    <cellStyle name="着色 6 3 2 3 2" xfId="6214"/>
    <cellStyle name="着色 6 3 2 3 3" xfId="6215"/>
    <cellStyle name="着色 6 3 2 4" xfId="6216"/>
    <cellStyle name="着色 6 3 3" xfId="6217"/>
    <cellStyle name="着色 6 3 3 2" xfId="6218"/>
    <cellStyle name="着色 6 3 3 2 2" xfId="6219"/>
    <cellStyle name="着色 6 3 3 2 3" xfId="6220"/>
    <cellStyle name="着色 6 3 3 3" xfId="6221"/>
    <cellStyle name="着色 6 3 4" xfId="6222"/>
    <cellStyle name="着色 6 3 4 2" xfId="6223"/>
    <cellStyle name="着色 6 3 4 3" xfId="6224"/>
    <cellStyle name="着色 6 3 5" xfId="6225"/>
    <cellStyle name="着色 6 4" xfId="6226"/>
    <cellStyle name="着色 6 4 2" xfId="6227"/>
    <cellStyle name="着色 6 4 2 2" xfId="6228"/>
    <cellStyle name="着色 6 4 2 2 2" xfId="6229"/>
    <cellStyle name="着色 6 4 2 2 3" xfId="6230"/>
    <cellStyle name="着色 6 4 2 3" xfId="6231"/>
    <cellStyle name="着色 6 4 3" xfId="6232"/>
    <cellStyle name="着色 6 4 3 2" xfId="6233"/>
    <cellStyle name="着色 6 4 3 3" xfId="6234"/>
    <cellStyle name="着色 6 4 4" xfId="6235"/>
    <cellStyle name="着色 6 5" xfId="6236"/>
    <cellStyle name="着色 6 5 2" xfId="6237"/>
    <cellStyle name="着色 6 5 2 2" xfId="6238"/>
    <cellStyle name="着色 6 5 2 3" xfId="6239"/>
    <cellStyle name="着色 6 5 3" xfId="6240"/>
    <cellStyle name="着色 6 6" xfId="6241"/>
    <cellStyle name="着色 6 6 2" xfId="6242"/>
    <cellStyle name="着色 6 6 3" xfId="6243"/>
    <cellStyle name="注释 2 2" xfId="6244"/>
    <cellStyle name="注释 2 2 2" xfId="6245"/>
    <cellStyle name="注释 2 2 2 2" xfId="6246"/>
    <cellStyle name="注释 2 2 2 2 2" xfId="6247"/>
    <cellStyle name="注释 2 2 2 2 3" xfId="6248"/>
    <cellStyle name="注释 2 2 2 2 4" xfId="6249"/>
    <cellStyle name="注释 2 2 2 3" xfId="6250"/>
    <cellStyle name="注释 2 2 2 4" xfId="6251"/>
    <cellStyle name="注释 2 2 2 5" xfId="6252"/>
    <cellStyle name="注释 2 2 3" xfId="6253"/>
    <cellStyle name="注释 2 2 3 4" xfId="6254"/>
    <cellStyle name="注释 2 2 4" xfId="6255"/>
    <cellStyle name="注释 2 2 5" xfId="6256"/>
    <cellStyle name="注释 2 2 6" xfId="6257"/>
    <cellStyle name="注释 2 2 7" xfId="6258"/>
    <cellStyle name="注释 2 3" xfId="6259"/>
    <cellStyle name="注释 2 3 2" xfId="6260"/>
    <cellStyle name="注释 2 3 3" xfId="6261"/>
    <cellStyle name="注释 2 3 4" xfId="6262"/>
    <cellStyle name="注释 2 4" xfId="6263"/>
    <cellStyle name="注释 2 7" xfId="6264"/>
    <cellStyle name="注释 3" xfId="6265"/>
    <cellStyle name="注释 3 2" xfId="6266"/>
    <cellStyle name="注释 3 2 2" xfId="6267"/>
    <cellStyle name="注释 3 2 2 2" xfId="6268"/>
    <cellStyle name="注释 3 2 2 3" xfId="6269"/>
    <cellStyle name="注释 3 2 3" xfId="6270"/>
    <cellStyle name="注释 3 2 3 2" xfId="6271"/>
    <cellStyle name="注释 3 2 3 3" xfId="6272"/>
    <cellStyle name="注释 3 2 4" xfId="6273"/>
    <cellStyle name="注释 3 3" xfId="6274"/>
    <cellStyle name="注释 3 3 2" xfId="6275"/>
    <cellStyle name="注释 3 3 3" xfId="6276"/>
    <cellStyle name="注释 3 4" xfId="6277"/>
    <cellStyle name="注释 3 5" xfId="6278"/>
    <cellStyle name="注释 4" xfId="6279"/>
    <cellStyle name="注释 4 2" xfId="6280"/>
    <cellStyle name="注释 4 2 2" xfId="6281"/>
    <cellStyle name="注释 4 2 3" xfId="6282"/>
    <cellStyle name="注释 4 3" xfId="628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abSelected="1" topLeftCell="A22" workbookViewId="0">
      <selection activeCell="A30" sqref="$A30:$XFD30"/>
    </sheetView>
  </sheetViews>
  <sheetFormatPr defaultColWidth="9" defaultRowHeight="30" customHeight="1"/>
  <cols>
    <col min="1" max="1" width="6.625" style="4" customWidth="1"/>
    <col min="2" max="2" width="9" style="4" customWidth="1"/>
    <col min="3" max="3" width="26.0666666666667" style="2" customWidth="1"/>
    <col min="4" max="4" width="30" style="4" customWidth="1"/>
    <col min="5" max="5" width="12" style="4" customWidth="1"/>
    <col min="6" max="7" width="8.875" style="4" customWidth="1"/>
    <col min="8" max="8" width="7.375" style="4" customWidth="1"/>
    <col min="9" max="9" width="6.5" style="4" customWidth="1"/>
    <col min="10" max="10" width="6.875" style="4" customWidth="1"/>
    <col min="11" max="11" width="14.375" style="5" customWidth="1"/>
    <col min="12" max="12" width="9" style="4"/>
    <col min="13" max="13" width="9.21666666666667" style="4" customWidth="1"/>
    <col min="14" max="16384" width="9" style="4"/>
  </cols>
  <sheetData>
    <row r="1" ht="18.75" customHeight="1" spans="1:2">
      <c r="A1" s="6" t="s">
        <v>0</v>
      </c>
      <c r="B1" s="6"/>
    </row>
    <row r="2" s="1" customFormat="1" ht="62.25" customHeight="1" spans="1:13">
      <c r="A2" s="7" t="s">
        <v>1</v>
      </c>
      <c r="B2" s="7"/>
      <c r="C2" s="7"/>
      <c r="D2" s="7"/>
      <c r="E2" s="7"/>
      <c r="F2" s="7"/>
      <c r="G2" s="7"/>
      <c r="H2" s="7"/>
      <c r="I2" s="7"/>
      <c r="J2" s="7"/>
      <c r="K2" s="7"/>
      <c r="L2" s="7"/>
      <c r="M2" s="7"/>
    </row>
    <row r="3" s="2" customFormat="1" ht="42" customHeight="1" spans="1:13">
      <c r="A3" s="8" t="s">
        <v>2</v>
      </c>
      <c r="B3" s="8" t="s">
        <v>3</v>
      </c>
      <c r="C3" s="8" t="s">
        <v>4</v>
      </c>
      <c r="D3" s="8" t="s">
        <v>5</v>
      </c>
      <c r="E3" s="8" t="s">
        <v>6</v>
      </c>
      <c r="F3" s="8" t="s">
        <v>7</v>
      </c>
      <c r="G3" s="8" t="s">
        <v>8</v>
      </c>
      <c r="H3" s="8" t="s">
        <v>9</v>
      </c>
      <c r="I3" s="8" t="s">
        <v>10</v>
      </c>
      <c r="J3" s="8" t="s">
        <v>11</v>
      </c>
      <c r="K3" s="14" t="s">
        <v>12</v>
      </c>
      <c r="L3" s="15" t="s">
        <v>13</v>
      </c>
      <c r="M3" s="15" t="s">
        <v>14</v>
      </c>
    </row>
    <row r="4" s="3" customFormat="1" ht="27" customHeight="1" spans="1:13">
      <c r="A4" s="9">
        <v>1</v>
      </c>
      <c r="B4" s="10" t="s">
        <v>15</v>
      </c>
      <c r="C4" s="11" t="s">
        <v>16</v>
      </c>
      <c r="D4" s="11" t="s">
        <v>17</v>
      </c>
      <c r="E4" s="11" t="str">
        <f>"4510310082"</f>
        <v>4510310082</v>
      </c>
      <c r="F4" s="10">
        <v>1</v>
      </c>
      <c r="G4" s="12">
        <v>1</v>
      </c>
      <c r="H4" s="13" t="s">
        <v>18</v>
      </c>
      <c r="I4" s="13" t="s">
        <v>19</v>
      </c>
      <c r="J4" s="13" t="s">
        <v>20</v>
      </c>
      <c r="K4" s="13" t="str">
        <f>"191031000123"</f>
        <v>191031000123</v>
      </c>
      <c r="L4" s="16" t="s">
        <v>21</v>
      </c>
      <c r="M4" s="9"/>
    </row>
    <row r="5" s="3" customFormat="1" ht="27" customHeight="1" spans="1:13">
      <c r="A5" s="9">
        <v>2</v>
      </c>
      <c r="B5" s="10" t="s">
        <v>15</v>
      </c>
      <c r="C5" s="11" t="s">
        <v>16</v>
      </c>
      <c r="D5" s="11" t="s">
        <v>22</v>
      </c>
      <c r="E5" s="11" t="str">
        <f>"4510310084"</f>
        <v>4510310084</v>
      </c>
      <c r="F5" s="10">
        <v>1</v>
      </c>
      <c r="G5" s="12">
        <v>1</v>
      </c>
      <c r="H5" s="13" t="s">
        <v>23</v>
      </c>
      <c r="I5" s="13" t="s">
        <v>19</v>
      </c>
      <c r="J5" s="13" t="s">
        <v>20</v>
      </c>
      <c r="K5" s="13" t="str">
        <f>"191031000394"</f>
        <v>191031000394</v>
      </c>
      <c r="L5" s="16" t="s">
        <v>21</v>
      </c>
      <c r="M5" s="9"/>
    </row>
    <row r="6" s="3" customFormat="1" ht="27" customHeight="1" spans="1:13">
      <c r="A6" s="9">
        <v>3</v>
      </c>
      <c r="B6" s="10" t="s">
        <v>15</v>
      </c>
      <c r="C6" s="11" t="s">
        <v>24</v>
      </c>
      <c r="D6" s="11" t="s">
        <v>17</v>
      </c>
      <c r="E6" s="11" t="str">
        <f>"4510310085"</f>
        <v>4510310085</v>
      </c>
      <c r="F6" s="10">
        <v>3</v>
      </c>
      <c r="G6" s="12">
        <v>2</v>
      </c>
      <c r="H6" s="13" t="s">
        <v>25</v>
      </c>
      <c r="I6" s="13" t="s">
        <v>26</v>
      </c>
      <c r="J6" s="13" t="s">
        <v>27</v>
      </c>
      <c r="K6" s="13" t="str">
        <f>"191031000703"</f>
        <v>191031000703</v>
      </c>
      <c r="L6" s="16" t="s">
        <v>21</v>
      </c>
      <c r="M6" s="9" t="s">
        <v>28</v>
      </c>
    </row>
    <row r="7" s="3" customFormat="1" ht="27" customHeight="1" spans="1:13">
      <c r="A7" s="9">
        <v>4</v>
      </c>
      <c r="B7" s="10" t="s">
        <v>15</v>
      </c>
      <c r="C7" s="11" t="s">
        <v>24</v>
      </c>
      <c r="D7" s="11" t="s">
        <v>17</v>
      </c>
      <c r="E7" s="11" t="str">
        <f>"4510310085"</f>
        <v>4510310085</v>
      </c>
      <c r="F7" s="10">
        <v>3</v>
      </c>
      <c r="G7" s="12">
        <v>2</v>
      </c>
      <c r="H7" s="13" t="s">
        <v>29</v>
      </c>
      <c r="I7" s="13" t="s">
        <v>26</v>
      </c>
      <c r="J7" s="13" t="s">
        <v>20</v>
      </c>
      <c r="K7" s="13" t="str">
        <f>"191031000757"</f>
        <v>191031000757</v>
      </c>
      <c r="L7" s="16" t="s">
        <v>21</v>
      </c>
      <c r="M7" s="9" t="s">
        <v>28</v>
      </c>
    </row>
    <row r="8" s="3" customFormat="1" ht="27" customHeight="1" spans="1:13">
      <c r="A8" s="9">
        <v>5</v>
      </c>
      <c r="B8" s="10" t="s">
        <v>15</v>
      </c>
      <c r="C8" s="11" t="s">
        <v>24</v>
      </c>
      <c r="D8" s="11" t="s">
        <v>30</v>
      </c>
      <c r="E8" s="11" t="str">
        <f>"4510310087"</f>
        <v>4510310087</v>
      </c>
      <c r="F8" s="10">
        <v>1</v>
      </c>
      <c r="G8" s="12">
        <v>1</v>
      </c>
      <c r="H8" s="13" t="s">
        <v>31</v>
      </c>
      <c r="I8" s="13" t="s">
        <v>26</v>
      </c>
      <c r="J8" s="13" t="s">
        <v>20</v>
      </c>
      <c r="K8" s="13" t="str">
        <f>"191031000742"</f>
        <v>191031000742</v>
      </c>
      <c r="L8" s="16" t="s">
        <v>21</v>
      </c>
      <c r="M8" s="9"/>
    </row>
    <row r="9" s="3" customFormat="1" ht="27" customHeight="1" spans="1:13">
      <c r="A9" s="9">
        <v>6</v>
      </c>
      <c r="B9" s="10" t="s">
        <v>15</v>
      </c>
      <c r="C9" s="11" t="s">
        <v>32</v>
      </c>
      <c r="D9" s="11" t="s">
        <v>33</v>
      </c>
      <c r="E9" s="11" t="str">
        <f>"4510310088"</f>
        <v>4510310088</v>
      </c>
      <c r="F9" s="10">
        <v>1</v>
      </c>
      <c r="G9" s="12">
        <v>1</v>
      </c>
      <c r="H9" s="13" t="s">
        <v>34</v>
      </c>
      <c r="I9" s="13" t="s">
        <v>19</v>
      </c>
      <c r="J9" s="13" t="s">
        <v>20</v>
      </c>
      <c r="K9" s="13" t="str">
        <f>"191031000327"</f>
        <v>191031000327</v>
      </c>
      <c r="L9" s="16" t="s">
        <v>21</v>
      </c>
      <c r="M9" s="9"/>
    </row>
    <row r="10" s="3" customFormat="1" ht="27" customHeight="1" spans="1:13">
      <c r="A10" s="9">
        <v>7</v>
      </c>
      <c r="B10" s="10" t="s">
        <v>15</v>
      </c>
      <c r="C10" s="11" t="s">
        <v>32</v>
      </c>
      <c r="D10" s="11" t="s">
        <v>35</v>
      </c>
      <c r="E10" s="11" t="str">
        <f>"4510310091"</f>
        <v>4510310091</v>
      </c>
      <c r="F10" s="10">
        <v>1</v>
      </c>
      <c r="G10" s="12">
        <v>1</v>
      </c>
      <c r="H10" s="13" t="s">
        <v>36</v>
      </c>
      <c r="I10" s="13" t="s">
        <v>26</v>
      </c>
      <c r="J10" s="13" t="s">
        <v>20</v>
      </c>
      <c r="K10" s="13" t="str">
        <f>"191031000331"</f>
        <v>191031000331</v>
      </c>
      <c r="L10" s="16" t="s">
        <v>21</v>
      </c>
      <c r="M10" s="9"/>
    </row>
    <row r="11" s="3" customFormat="1" ht="27" customHeight="1" spans="1:13">
      <c r="A11" s="9">
        <v>8</v>
      </c>
      <c r="B11" s="10" t="s">
        <v>15</v>
      </c>
      <c r="C11" s="11" t="s">
        <v>37</v>
      </c>
      <c r="D11" s="11" t="s">
        <v>38</v>
      </c>
      <c r="E11" s="11" t="str">
        <f>"4510310093"</f>
        <v>4510310093</v>
      </c>
      <c r="F11" s="10">
        <v>1</v>
      </c>
      <c r="G11" s="12">
        <v>1</v>
      </c>
      <c r="H11" s="13" t="s">
        <v>39</v>
      </c>
      <c r="I11" s="13" t="s">
        <v>19</v>
      </c>
      <c r="J11" s="13" t="s">
        <v>40</v>
      </c>
      <c r="K11" s="13" t="str">
        <f>"191031000444"</f>
        <v>191031000444</v>
      </c>
      <c r="L11" s="16" t="s">
        <v>21</v>
      </c>
      <c r="M11" s="9"/>
    </row>
    <row r="12" s="3" customFormat="1" ht="27" customHeight="1" spans="1:13">
      <c r="A12" s="9">
        <v>9</v>
      </c>
      <c r="B12" s="10" t="s">
        <v>15</v>
      </c>
      <c r="C12" s="11" t="s">
        <v>37</v>
      </c>
      <c r="D12" s="11" t="s">
        <v>22</v>
      </c>
      <c r="E12" s="11" t="str">
        <f>"4510310095"</f>
        <v>4510310095</v>
      </c>
      <c r="F12" s="10">
        <v>1</v>
      </c>
      <c r="G12" s="12">
        <v>1</v>
      </c>
      <c r="H12" s="13" t="s">
        <v>41</v>
      </c>
      <c r="I12" s="13" t="s">
        <v>26</v>
      </c>
      <c r="J12" s="13" t="s">
        <v>42</v>
      </c>
      <c r="K12" s="13" t="str">
        <f>"191031000809"</f>
        <v>191031000809</v>
      </c>
      <c r="L12" s="16" t="s">
        <v>43</v>
      </c>
      <c r="M12" s="9"/>
    </row>
    <row r="13" s="3" customFormat="1" ht="27" customHeight="1" spans="1:13">
      <c r="A13" s="9">
        <v>10</v>
      </c>
      <c r="B13" s="10" t="s">
        <v>15</v>
      </c>
      <c r="C13" s="11" t="s">
        <v>37</v>
      </c>
      <c r="D13" s="11" t="s">
        <v>22</v>
      </c>
      <c r="E13" s="11" t="str">
        <f>"4510310095"</f>
        <v>4510310095</v>
      </c>
      <c r="F13" s="10">
        <v>1</v>
      </c>
      <c r="G13" s="12">
        <v>1</v>
      </c>
      <c r="H13" s="13" t="s">
        <v>44</v>
      </c>
      <c r="I13" s="13" t="s">
        <v>19</v>
      </c>
      <c r="J13" s="13" t="s">
        <v>20</v>
      </c>
      <c r="K13" s="13" t="str">
        <f>"191031000706"</f>
        <v>191031000706</v>
      </c>
      <c r="L13" s="16" t="s">
        <v>43</v>
      </c>
      <c r="M13" s="9"/>
    </row>
    <row r="14" s="3" customFormat="1" ht="27" customHeight="1" spans="1:13">
      <c r="A14" s="9">
        <v>11</v>
      </c>
      <c r="B14" s="10" t="s">
        <v>15</v>
      </c>
      <c r="C14" s="11" t="s">
        <v>45</v>
      </c>
      <c r="D14" s="11" t="s">
        <v>46</v>
      </c>
      <c r="E14" s="11" t="str">
        <f>"4510310099"</f>
        <v>4510310099</v>
      </c>
      <c r="F14" s="10">
        <v>1</v>
      </c>
      <c r="G14" s="12">
        <v>1</v>
      </c>
      <c r="H14" s="13" t="s">
        <v>47</v>
      </c>
      <c r="I14" s="13" t="s">
        <v>26</v>
      </c>
      <c r="J14" s="13" t="s">
        <v>48</v>
      </c>
      <c r="K14" s="13" t="str">
        <f>"191031000525"</f>
        <v>191031000525</v>
      </c>
      <c r="L14" s="16" t="s">
        <v>43</v>
      </c>
      <c r="M14" s="9"/>
    </row>
    <row r="15" s="3" customFormat="1" ht="27" customHeight="1" spans="1:13">
      <c r="A15" s="9">
        <v>12</v>
      </c>
      <c r="B15" s="10" t="s">
        <v>15</v>
      </c>
      <c r="C15" s="11" t="s">
        <v>45</v>
      </c>
      <c r="D15" s="11" t="s">
        <v>46</v>
      </c>
      <c r="E15" s="11" t="str">
        <f>"4510310099"</f>
        <v>4510310099</v>
      </c>
      <c r="F15" s="10">
        <v>1</v>
      </c>
      <c r="G15" s="12">
        <v>1</v>
      </c>
      <c r="H15" s="13" t="s">
        <v>49</v>
      </c>
      <c r="I15" s="13" t="s">
        <v>26</v>
      </c>
      <c r="J15" s="13" t="s">
        <v>20</v>
      </c>
      <c r="K15" s="13" t="str">
        <f>"191031000029"</f>
        <v>191031000029</v>
      </c>
      <c r="L15" s="16" t="s">
        <v>43</v>
      </c>
      <c r="M15" s="9"/>
    </row>
    <row r="16" s="3" customFormat="1" ht="27" customHeight="1" spans="1:13">
      <c r="A16" s="9">
        <v>13</v>
      </c>
      <c r="B16" s="10" t="s">
        <v>15</v>
      </c>
      <c r="C16" s="11" t="s">
        <v>50</v>
      </c>
      <c r="D16" s="11" t="s">
        <v>51</v>
      </c>
      <c r="E16" s="11" t="str">
        <f>"4510310107"</f>
        <v>4510310107</v>
      </c>
      <c r="F16" s="10">
        <v>1</v>
      </c>
      <c r="G16" s="12">
        <v>1</v>
      </c>
      <c r="H16" s="13" t="s">
        <v>52</v>
      </c>
      <c r="I16" s="13" t="s">
        <v>26</v>
      </c>
      <c r="J16" s="13" t="s">
        <v>20</v>
      </c>
      <c r="K16" s="13" t="str">
        <f>"191031000466"</f>
        <v>191031000466</v>
      </c>
      <c r="L16" s="16" t="s">
        <v>21</v>
      </c>
      <c r="M16" s="9"/>
    </row>
    <row r="17" s="3" customFormat="1" ht="27" customHeight="1" spans="1:13">
      <c r="A17" s="9">
        <v>14</v>
      </c>
      <c r="B17" s="10" t="s">
        <v>15</v>
      </c>
      <c r="C17" s="11" t="s">
        <v>53</v>
      </c>
      <c r="D17" s="11" t="s">
        <v>54</v>
      </c>
      <c r="E17" s="11" t="str">
        <f>"4510310110"</f>
        <v>4510310110</v>
      </c>
      <c r="F17" s="10">
        <v>1</v>
      </c>
      <c r="G17" s="12">
        <v>1</v>
      </c>
      <c r="H17" s="13" t="s">
        <v>55</v>
      </c>
      <c r="I17" s="13" t="s">
        <v>26</v>
      </c>
      <c r="J17" s="13" t="s">
        <v>48</v>
      </c>
      <c r="K17" s="13" t="str">
        <f>"191031000650"</f>
        <v>191031000650</v>
      </c>
      <c r="L17" s="16" t="s">
        <v>21</v>
      </c>
      <c r="M17" s="9"/>
    </row>
    <row r="18" s="3" customFormat="1" ht="27" customHeight="1" spans="1:13">
      <c r="A18" s="9">
        <v>15</v>
      </c>
      <c r="B18" s="10" t="s">
        <v>15</v>
      </c>
      <c r="C18" s="11" t="s">
        <v>53</v>
      </c>
      <c r="D18" s="11" t="s">
        <v>56</v>
      </c>
      <c r="E18" s="11" t="str">
        <f>"4510310113"</f>
        <v>4510310113</v>
      </c>
      <c r="F18" s="10">
        <v>1</v>
      </c>
      <c r="G18" s="12">
        <v>1</v>
      </c>
      <c r="H18" s="13" t="s">
        <v>57</v>
      </c>
      <c r="I18" s="13" t="s">
        <v>26</v>
      </c>
      <c r="J18" s="13" t="s">
        <v>20</v>
      </c>
      <c r="K18" s="13" t="str">
        <f>"191031000715"</f>
        <v>191031000715</v>
      </c>
      <c r="L18" s="16" t="s">
        <v>21</v>
      </c>
      <c r="M18" s="9"/>
    </row>
    <row r="19" s="3" customFormat="1" ht="27" customHeight="1" spans="1:13">
      <c r="A19" s="9">
        <v>16</v>
      </c>
      <c r="B19" s="10" t="s">
        <v>15</v>
      </c>
      <c r="C19" s="11" t="s">
        <v>58</v>
      </c>
      <c r="D19" s="11" t="s">
        <v>33</v>
      </c>
      <c r="E19" s="11" t="str">
        <f>"4510310114"</f>
        <v>4510310114</v>
      </c>
      <c r="F19" s="10">
        <v>1</v>
      </c>
      <c r="G19" s="12">
        <v>1</v>
      </c>
      <c r="H19" s="13" t="s">
        <v>59</v>
      </c>
      <c r="I19" s="13" t="s">
        <v>26</v>
      </c>
      <c r="J19" s="13" t="s">
        <v>20</v>
      </c>
      <c r="K19" s="13" t="str">
        <f>"191031000559"</f>
        <v>191031000559</v>
      </c>
      <c r="L19" s="16" t="s">
        <v>21</v>
      </c>
      <c r="M19" s="9"/>
    </row>
    <row r="20" s="3" customFormat="1" ht="27" customHeight="1" spans="1:13">
      <c r="A20" s="9">
        <v>17</v>
      </c>
      <c r="B20" s="10" t="s">
        <v>15</v>
      </c>
      <c r="C20" s="11" t="s">
        <v>58</v>
      </c>
      <c r="D20" s="11" t="s">
        <v>17</v>
      </c>
      <c r="E20" s="11" t="str">
        <f>"4510310115"</f>
        <v>4510310115</v>
      </c>
      <c r="F20" s="10">
        <v>1</v>
      </c>
      <c r="G20" s="12">
        <v>1</v>
      </c>
      <c r="H20" s="13" t="s">
        <v>60</v>
      </c>
      <c r="I20" s="13" t="s">
        <v>19</v>
      </c>
      <c r="J20" s="13" t="s">
        <v>20</v>
      </c>
      <c r="K20" s="13" t="str">
        <f>"191031000788"</f>
        <v>191031000788</v>
      </c>
      <c r="L20" s="16" t="s">
        <v>21</v>
      </c>
      <c r="M20" s="9"/>
    </row>
    <row r="21" s="3" customFormat="1" ht="27" customHeight="1" spans="1:13">
      <c r="A21" s="9">
        <v>18</v>
      </c>
      <c r="B21" s="10" t="s">
        <v>15</v>
      </c>
      <c r="C21" s="11" t="s">
        <v>58</v>
      </c>
      <c r="D21" s="11" t="s">
        <v>54</v>
      </c>
      <c r="E21" s="11" t="str">
        <f>"4510310117"</f>
        <v>4510310117</v>
      </c>
      <c r="F21" s="10">
        <v>1</v>
      </c>
      <c r="G21" s="12">
        <v>1</v>
      </c>
      <c r="H21" s="13" t="s">
        <v>61</v>
      </c>
      <c r="I21" s="13" t="s">
        <v>19</v>
      </c>
      <c r="J21" s="13" t="s">
        <v>20</v>
      </c>
      <c r="K21" s="13" t="str">
        <f>"191031000176"</f>
        <v>191031000176</v>
      </c>
      <c r="L21" s="16" t="s">
        <v>43</v>
      </c>
      <c r="M21" s="9"/>
    </row>
    <row r="22" s="3" customFormat="1" ht="27" customHeight="1" spans="1:13">
      <c r="A22" s="9">
        <v>19</v>
      </c>
      <c r="B22" s="10" t="s">
        <v>15</v>
      </c>
      <c r="C22" s="11" t="s">
        <v>58</v>
      </c>
      <c r="D22" s="11" t="s">
        <v>54</v>
      </c>
      <c r="E22" s="11" t="str">
        <f>"4510310117"</f>
        <v>4510310117</v>
      </c>
      <c r="F22" s="10">
        <v>1</v>
      </c>
      <c r="G22" s="12">
        <v>1</v>
      </c>
      <c r="H22" s="13" t="s">
        <v>62</v>
      </c>
      <c r="I22" s="13" t="s">
        <v>19</v>
      </c>
      <c r="J22" s="13" t="s">
        <v>27</v>
      </c>
      <c r="K22" s="13" t="str">
        <f>"191031000198"</f>
        <v>191031000198</v>
      </c>
      <c r="L22" s="16" t="s">
        <v>43</v>
      </c>
      <c r="M22" s="9"/>
    </row>
    <row r="23" s="3" customFormat="1" ht="27" customHeight="1" spans="1:13">
      <c r="A23" s="9">
        <v>20</v>
      </c>
      <c r="B23" s="10" t="s">
        <v>15</v>
      </c>
      <c r="C23" s="11" t="s">
        <v>63</v>
      </c>
      <c r="D23" s="11" t="s">
        <v>54</v>
      </c>
      <c r="E23" s="11" t="str">
        <f t="shared" ref="E23:E25" si="0">"4510310122"</f>
        <v>4510310122</v>
      </c>
      <c r="F23" s="10">
        <v>1</v>
      </c>
      <c r="G23" s="12">
        <v>1</v>
      </c>
      <c r="H23" s="13" t="s">
        <v>64</v>
      </c>
      <c r="I23" s="13" t="s">
        <v>26</v>
      </c>
      <c r="J23" s="13" t="s">
        <v>20</v>
      </c>
      <c r="K23" s="13" t="str">
        <f>"191031000540"</f>
        <v>191031000540</v>
      </c>
      <c r="L23" s="16" t="s">
        <v>65</v>
      </c>
      <c r="M23" s="9"/>
    </row>
    <row r="24" s="3" customFormat="1" ht="27" customHeight="1" spans="1:13">
      <c r="A24" s="9">
        <v>21</v>
      </c>
      <c r="B24" s="10" t="s">
        <v>15</v>
      </c>
      <c r="C24" s="11" t="s">
        <v>63</v>
      </c>
      <c r="D24" s="11" t="s">
        <v>54</v>
      </c>
      <c r="E24" s="11" t="str">
        <f t="shared" si="0"/>
        <v>4510310122</v>
      </c>
      <c r="F24" s="10">
        <v>1</v>
      </c>
      <c r="G24" s="12">
        <v>1</v>
      </c>
      <c r="H24" s="13" t="s">
        <v>66</v>
      </c>
      <c r="I24" s="13" t="s">
        <v>26</v>
      </c>
      <c r="J24" s="13" t="s">
        <v>67</v>
      </c>
      <c r="K24" s="13" t="str">
        <f>"191031000749"</f>
        <v>191031000749</v>
      </c>
      <c r="L24" s="16" t="s">
        <v>65</v>
      </c>
      <c r="M24" s="9"/>
    </row>
    <row r="25" s="3" customFormat="1" ht="27" customHeight="1" spans="1:13">
      <c r="A25" s="9">
        <v>22</v>
      </c>
      <c r="B25" s="10" t="s">
        <v>15</v>
      </c>
      <c r="C25" s="11" t="s">
        <v>63</v>
      </c>
      <c r="D25" s="11" t="s">
        <v>54</v>
      </c>
      <c r="E25" s="11" t="str">
        <f t="shared" si="0"/>
        <v>4510310122</v>
      </c>
      <c r="F25" s="10">
        <v>1</v>
      </c>
      <c r="G25" s="12">
        <v>1</v>
      </c>
      <c r="H25" s="13" t="s">
        <v>68</v>
      </c>
      <c r="I25" s="13" t="s">
        <v>19</v>
      </c>
      <c r="J25" s="13" t="s">
        <v>27</v>
      </c>
      <c r="K25" s="13" t="str">
        <f>"191031000201"</f>
        <v>191031000201</v>
      </c>
      <c r="L25" s="16" t="s">
        <v>65</v>
      </c>
      <c r="M25" s="9"/>
    </row>
    <row r="26" s="3" customFormat="1" ht="27" customHeight="1" spans="1:13">
      <c r="A26" s="9">
        <v>23</v>
      </c>
      <c r="B26" s="10" t="s">
        <v>15</v>
      </c>
      <c r="C26" s="11" t="s">
        <v>63</v>
      </c>
      <c r="D26" s="11" t="s">
        <v>69</v>
      </c>
      <c r="E26" s="11" t="str">
        <f>"4510310123"</f>
        <v>4510310123</v>
      </c>
      <c r="F26" s="10">
        <v>1</v>
      </c>
      <c r="G26" s="12">
        <v>1</v>
      </c>
      <c r="H26" s="13" t="s">
        <v>70</v>
      </c>
      <c r="I26" s="13" t="s">
        <v>26</v>
      </c>
      <c r="J26" s="13" t="s">
        <v>20</v>
      </c>
      <c r="K26" s="13" t="str">
        <f>"191031000536"</f>
        <v>191031000536</v>
      </c>
      <c r="L26" s="16" t="s">
        <v>43</v>
      </c>
      <c r="M26" s="9"/>
    </row>
    <row r="27" s="3" customFormat="1" ht="27" customHeight="1" spans="1:13">
      <c r="A27" s="9">
        <v>24</v>
      </c>
      <c r="B27" s="10" t="s">
        <v>15</v>
      </c>
      <c r="C27" s="11" t="s">
        <v>63</v>
      </c>
      <c r="D27" s="11" t="s">
        <v>69</v>
      </c>
      <c r="E27" s="11" t="str">
        <f>"4510310123"</f>
        <v>4510310123</v>
      </c>
      <c r="F27" s="10">
        <v>1</v>
      </c>
      <c r="G27" s="12">
        <v>1</v>
      </c>
      <c r="H27" s="13" t="s">
        <v>71</v>
      </c>
      <c r="I27" s="13" t="s">
        <v>26</v>
      </c>
      <c r="J27" s="13" t="s">
        <v>20</v>
      </c>
      <c r="K27" s="13" t="str">
        <f>"191031000128"</f>
        <v>191031000128</v>
      </c>
      <c r="L27" s="16" t="s">
        <v>43</v>
      </c>
      <c r="M27" s="9"/>
    </row>
    <row r="28" s="3" customFormat="1" ht="27" customHeight="1" spans="1:13">
      <c r="A28" s="9">
        <v>25</v>
      </c>
      <c r="B28" s="10" t="s">
        <v>15</v>
      </c>
      <c r="C28" s="11" t="s">
        <v>72</v>
      </c>
      <c r="D28" s="11" t="s">
        <v>46</v>
      </c>
      <c r="E28" s="11" t="str">
        <f>"4510310127"</f>
        <v>4510310127</v>
      </c>
      <c r="F28" s="10">
        <v>1</v>
      </c>
      <c r="G28" s="12">
        <v>1</v>
      </c>
      <c r="H28" s="13" t="s">
        <v>73</v>
      </c>
      <c r="I28" s="13" t="s">
        <v>19</v>
      </c>
      <c r="J28" s="13" t="s">
        <v>27</v>
      </c>
      <c r="K28" s="13" t="str">
        <f>"191031000620"</f>
        <v>191031000620</v>
      </c>
      <c r="L28" s="16" t="s">
        <v>21</v>
      </c>
      <c r="M28" s="9"/>
    </row>
    <row r="29" s="3" customFormat="1" ht="27" customHeight="1" spans="1:13">
      <c r="A29" s="9">
        <v>26</v>
      </c>
      <c r="B29" s="10" t="s">
        <v>15</v>
      </c>
      <c r="C29" s="11" t="s">
        <v>74</v>
      </c>
      <c r="D29" s="11" t="s">
        <v>33</v>
      </c>
      <c r="E29" s="11" t="str">
        <f t="shared" ref="E29:E31" si="1">"4510310128"</f>
        <v>4510310128</v>
      </c>
      <c r="F29" s="10">
        <v>2</v>
      </c>
      <c r="G29" s="12">
        <v>2</v>
      </c>
      <c r="H29" s="13" t="s">
        <v>75</v>
      </c>
      <c r="I29" s="13" t="s">
        <v>26</v>
      </c>
      <c r="J29" s="13" t="s">
        <v>48</v>
      </c>
      <c r="K29" s="13" t="str">
        <f>"191031000552"</f>
        <v>191031000552</v>
      </c>
      <c r="L29" s="16" t="s">
        <v>76</v>
      </c>
      <c r="M29" s="9"/>
    </row>
    <row r="30" s="3" customFormat="1" ht="27" customHeight="1" spans="1:13">
      <c r="A30" s="9">
        <v>27</v>
      </c>
      <c r="B30" s="10" t="s">
        <v>15</v>
      </c>
      <c r="C30" s="11" t="s">
        <v>74</v>
      </c>
      <c r="D30" s="11" t="s">
        <v>33</v>
      </c>
      <c r="E30" s="11" t="str">
        <f t="shared" si="1"/>
        <v>4510310128</v>
      </c>
      <c r="F30" s="10">
        <v>2</v>
      </c>
      <c r="G30" s="12">
        <v>2</v>
      </c>
      <c r="H30" s="13" t="s">
        <v>77</v>
      </c>
      <c r="I30" s="13" t="s">
        <v>19</v>
      </c>
      <c r="J30" s="13" t="s">
        <v>20</v>
      </c>
      <c r="K30" s="13" t="str">
        <f>"191031000810"</f>
        <v>191031000810</v>
      </c>
      <c r="L30" s="16" t="s">
        <v>76</v>
      </c>
      <c r="M30" s="9"/>
    </row>
    <row r="31" s="3" customFormat="1" ht="27" customHeight="1" spans="1:13">
      <c r="A31" s="9">
        <v>28</v>
      </c>
      <c r="B31" s="10" t="s">
        <v>15</v>
      </c>
      <c r="C31" s="11" t="s">
        <v>74</v>
      </c>
      <c r="D31" s="11" t="s">
        <v>33</v>
      </c>
      <c r="E31" s="11" t="str">
        <f t="shared" si="1"/>
        <v>4510310128</v>
      </c>
      <c r="F31" s="10">
        <v>2</v>
      </c>
      <c r="G31" s="12">
        <v>2</v>
      </c>
      <c r="H31" s="13" t="s">
        <v>78</v>
      </c>
      <c r="I31" s="13" t="s">
        <v>26</v>
      </c>
      <c r="J31" s="13" t="s">
        <v>20</v>
      </c>
      <c r="K31" s="13" t="str">
        <f>"191031000591"</f>
        <v>191031000591</v>
      </c>
      <c r="L31" s="16" t="s">
        <v>76</v>
      </c>
      <c r="M31" s="9"/>
    </row>
    <row r="32" s="3" customFormat="1" ht="27" customHeight="1" spans="1:13">
      <c r="A32" s="9">
        <v>29</v>
      </c>
      <c r="B32" s="10" t="s">
        <v>15</v>
      </c>
      <c r="C32" s="11" t="s">
        <v>79</v>
      </c>
      <c r="D32" s="11" t="s">
        <v>33</v>
      </c>
      <c r="E32" s="11" t="str">
        <f>"4510310134"</f>
        <v>4510310134</v>
      </c>
      <c r="F32" s="10">
        <v>1</v>
      </c>
      <c r="G32" s="12">
        <v>1</v>
      </c>
      <c r="H32" s="13" t="s">
        <v>80</v>
      </c>
      <c r="I32" s="13" t="s">
        <v>19</v>
      </c>
      <c r="J32" s="13" t="s">
        <v>48</v>
      </c>
      <c r="K32" s="13" t="str">
        <f>"191031000330"</f>
        <v>191031000330</v>
      </c>
      <c r="L32" s="16" t="s">
        <v>81</v>
      </c>
      <c r="M32" s="9"/>
    </row>
    <row r="33" s="3" customFormat="1" ht="27" customHeight="1" spans="1:13">
      <c r="A33" s="9">
        <v>30</v>
      </c>
      <c r="B33" s="10" t="s">
        <v>15</v>
      </c>
      <c r="C33" s="11" t="s">
        <v>79</v>
      </c>
      <c r="D33" s="11" t="s">
        <v>69</v>
      </c>
      <c r="E33" s="11" t="str">
        <f t="shared" ref="E33:E37" si="2">"4510310137"</f>
        <v>4510310137</v>
      </c>
      <c r="F33" s="10">
        <v>2</v>
      </c>
      <c r="G33" s="12">
        <v>2</v>
      </c>
      <c r="H33" s="13" t="s">
        <v>82</v>
      </c>
      <c r="I33" s="13" t="s">
        <v>26</v>
      </c>
      <c r="J33" s="13" t="s">
        <v>48</v>
      </c>
      <c r="K33" s="13" t="str">
        <f>"191031000254"</f>
        <v>191031000254</v>
      </c>
      <c r="L33" s="16" t="s">
        <v>83</v>
      </c>
      <c r="M33" s="9"/>
    </row>
    <row r="34" s="3" customFormat="1" ht="27" customHeight="1" spans="1:13">
      <c r="A34" s="9">
        <v>31</v>
      </c>
      <c r="B34" s="10" t="s">
        <v>15</v>
      </c>
      <c r="C34" s="11" t="s">
        <v>79</v>
      </c>
      <c r="D34" s="11" t="s">
        <v>69</v>
      </c>
      <c r="E34" s="11" t="str">
        <f t="shared" si="2"/>
        <v>4510310137</v>
      </c>
      <c r="F34" s="10">
        <v>2</v>
      </c>
      <c r="G34" s="12">
        <v>2</v>
      </c>
      <c r="H34" s="13" t="s">
        <v>84</v>
      </c>
      <c r="I34" s="13" t="s">
        <v>26</v>
      </c>
      <c r="J34" s="13" t="s">
        <v>20</v>
      </c>
      <c r="K34" s="13" t="str">
        <f>"191031000281"</f>
        <v>191031000281</v>
      </c>
      <c r="L34" s="16" t="s">
        <v>83</v>
      </c>
      <c r="M34" s="9"/>
    </row>
    <row r="35" s="3" customFormat="1" ht="27" customHeight="1" spans="1:13">
      <c r="A35" s="9">
        <v>32</v>
      </c>
      <c r="B35" s="10" t="s">
        <v>15</v>
      </c>
      <c r="C35" s="11" t="s">
        <v>79</v>
      </c>
      <c r="D35" s="11" t="s">
        <v>69</v>
      </c>
      <c r="E35" s="11" t="str">
        <f t="shared" si="2"/>
        <v>4510310137</v>
      </c>
      <c r="F35" s="10">
        <v>2</v>
      </c>
      <c r="G35" s="12">
        <v>2</v>
      </c>
      <c r="H35" s="13" t="s">
        <v>85</v>
      </c>
      <c r="I35" s="13" t="s">
        <v>26</v>
      </c>
      <c r="J35" s="13" t="s">
        <v>27</v>
      </c>
      <c r="K35" s="13" t="str">
        <f>"191031000003"</f>
        <v>191031000003</v>
      </c>
      <c r="L35" s="16" t="s">
        <v>83</v>
      </c>
      <c r="M35" s="9"/>
    </row>
    <row r="36" s="3" customFormat="1" ht="27" customHeight="1" spans="1:13">
      <c r="A36" s="9">
        <v>33</v>
      </c>
      <c r="B36" s="10" t="s">
        <v>15</v>
      </c>
      <c r="C36" s="11" t="s">
        <v>79</v>
      </c>
      <c r="D36" s="11" t="s">
        <v>69</v>
      </c>
      <c r="E36" s="11" t="str">
        <f t="shared" si="2"/>
        <v>4510310137</v>
      </c>
      <c r="F36" s="10">
        <v>2</v>
      </c>
      <c r="G36" s="12">
        <v>2</v>
      </c>
      <c r="H36" s="13" t="s">
        <v>86</v>
      </c>
      <c r="I36" s="13" t="s">
        <v>19</v>
      </c>
      <c r="J36" s="13" t="s">
        <v>87</v>
      </c>
      <c r="K36" s="13" t="str">
        <f>"191031000497"</f>
        <v>191031000497</v>
      </c>
      <c r="L36" s="16" t="s">
        <v>83</v>
      </c>
      <c r="M36" s="9"/>
    </row>
    <row r="37" s="3" customFormat="1" ht="27" customHeight="1" spans="1:13">
      <c r="A37" s="9">
        <v>34</v>
      </c>
      <c r="B37" s="10" t="s">
        <v>15</v>
      </c>
      <c r="C37" s="11" t="s">
        <v>79</v>
      </c>
      <c r="D37" s="11" t="s">
        <v>69</v>
      </c>
      <c r="E37" s="11" t="str">
        <f t="shared" si="2"/>
        <v>4510310137</v>
      </c>
      <c r="F37" s="10">
        <v>2</v>
      </c>
      <c r="G37" s="12">
        <v>2</v>
      </c>
      <c r="H37" s="13" t="s">
        <v>88</v>
      </c>
      <c r="I37" s="13" t="s">
        <v>26</v>
      </c>
      <c r="J37" s="13" t="s">
        <v>20</v>
      </c>
      <c r="K37" s="13" t="str">
        <f>"191031000207"</f>
        <v>191031000207</v>
      </c>
      <c r="L37" s="16" t="s">
        <v>83</v>
      </c>
      <c r="M37" s="9"/>
    </row>
    <row r="38" s="3" customFormat="1" ht="27" customHeight="1" spans="1:13">
      <c r="A38" s="9">
        <v>35</v>
      </c>
      <c r="B38" s="10" t="s">
        <v>15</v>
      </c>
      <c r="C38" s="11" t="s">
        <v>89</v>
      </c>
      <c r="D38" s="11" t="s">
        <v>90</v>
      </c>
      <c r="E38" s="11" t="str">
        <f t="shared" ref="E38:E43" si="3">"4510310141"</f>
        <v>4510310141</v>
      </c>
      <c r="F38" s="10">
        <v>2</v>
      </c>
      <c r="G38" s="12">
        <v>2</v>
      </c>
      <c r="H38" s="13" t="s">
        <v>91</v>
      </c>
      <c r="I38" s="13" t="s">
        <v>19</v>
      </c>
      <c r="J38" s="13" t="s">
        <v>27</v>
      </c>
      <c r="K38" s="13" t="str">
        <f>"191031000665"</f>
        <v>191031000665</v>
      </c>
      <c r="L38" s="16" t="s">
        <v>92</v>
      </c>
      <c r="M38" s="9"/>
    </row>
    <row r="39" s="3" customFormat="1" ht="27" customHeight="1" spans="1:13">
      <c r="A39" s="9">
        <v>36</v>
      </c>
      <c r="B39" s="10" t="s">
        <v>15</v>
      </c>
      <c r="C39" s="11" t="s">
        <v>89</v>
      </c>
      <c r="D39" s="11" t="s">
        <v>90</v>
      </c>
      <c r="E39" s="11" t="str">
        <f t="shared" si="3"/>
        <v>4510310141</v>
      </c>
      <c r="F39" s="10">
        <v>2</v>
      </c>
      <c r="G39" s="12">
        <v>2</v>
      </c>
      <c r="H39" s="13" t="s">
        <v>93</v>
      </c>
      <c r="I39" s="13" t="s">
        <v>19</v>
      </c>
      <c r="J39" s="13" t="s">
        <v>27</v>
      </c>
      <c r="K39" s="13" t="str">
        <f>"191031000851"</f>
        <v>191031000851</v>
      </c>
      <c r="L39" s="16" t="s">
        <v>92</v>
      </c>
      <c r="M39" s="9"/>
    </row>
    <row r="40" s="3" customFormat="1" ht="27" customHeight="1" spans="1:13">
      <c r="A40" s="9">
        <v>37</v>
      </c>
      <c r="B40" s="10" t="s">
        <v>15</v>
      </c>
      <c r="C40" s="11" t="s">
        <v>89</v>
      </c>
      <c r="D40" s="11" t="s">
        <v>90</v>
      </c>
      <c r="E40" s="11" t="str">
        <f t="shared" si="3"/>
        <v>4510310141</v>
      </c>
      <c r="F40" s="10">
        <v>2</v>
      </c>
      <c r="G40" s="12">
        <v>2</v>
      </c>
      <c r="H40" s="13" t="s">
        <v>94</v>
      </c>
      <c r="I40" s="13" t="s">
        <v>19</v>
      </c>
      <c r="J40" s="13" t="s">
        <v>27</v>
      </c>
      <c r="K40" s="13" t="str">
        <f>"191031000581"</f>
        <v>191031000581</v>
      </c>
      <c r="L40" s="16" t="s">
        <v>92</v>
      </c>
      <c r="M40" s="9"/>
    </row>
    <row r="41" s="3" customFormat="1" ht="27" customHeight="1" spans="1:13">
      <c r="A41" s="9">
        <v>38</v>
      </c>
      <c r="B41" s="10" t="s">
        <v>15</v>
      </c>
      <c r="C41" s="11" t="s">
        <v>89</v>
      </c>
      <c r="D41" s="11" t="s">
        <v>90</v>
      </c>
      <c r="E41" s="11" t="str">
        <f t="shared" si="3"/>
        <v>4510310141</v>
      </c>
      <c r="F41" s="10">
        <v>2</v>
      </c>
      <c r="G41" s="12">
        <v>2</v>
      </c>
      <c r="H41" s="13" t="s">
        <v>95</v>
      </c>
      <c r="I41" s="13" t="s">
        <v>19</v>
      </c>
      <c r="J41" s="13" t="s">
        <v>27</v>
      </c>
      <c r="K41" s="13" t="str">
        <f>"191031000508"</f>
        <v>191031000508</v>
      </c>
      <c r="L41" s="16" t="s">
        <v>92</v>
      </c>
      <c r="M41" s="9"/>
    </row>
    <row r="42" s="3" customFormat="1" ht="27" customHeight="1" spans="1:13">
      <c r="A42" s="9">
        <v>39</v>
      </c>
      <c r="B42" s="10" t="s">
        <v>15</v>
      </c>
      <c r="C42" s="11" t="s">
        <v>89</v>
      </c>
      <c r="D42" s="11" t="s">
        <v>90</v>
      </c>
      <c r="E42" s="11" t="str">
        <f t="shared" si="3"/>
        <v>4510310141</v>
      </c>
      <c r="F42" s="10">
        <v>2</v>
      </c>
      <c r="G42" s="12">
        <v>2</v>
      </c>
      <c r="H42" s="13" t="s">
        <v>96</v>
      </c>
      <c r="I42" s="13" t="s">
        <v>19</v>
      </c>
      <c r="J42" s="13" t="s">
        <v>20</v>
      </c>
      <c r="K42" s="13" t="str">
        <f>"191031000396"</f>
        <v>191031000396</v>
      </c>
      <c r="L42" s="16" t="s">
        <v>92</v>
      </c>
      <c r="M42" s="9"/>
    </row>
    <row r="43" s="3" customFormat="1" ht="27" customHeight="1" spans="1:13">
      <c r="A43" s="9">
        <v>40</v>
      </c>
      <c r="B43" s="10" t="s">
        <v>15</v>
      </c>
      <c r="C43" s="11" t="s">
        <v>89</v>
      </c>
      <c r="D43" s="11" t="s">
        <v>90</v>
      </c>
      <c r="E43" s="11" t="str">
        <f t="shared" si="3"/>
        <v>4510310141</v>
      </c>
      <c r="F43" s="10">
        <v>2</v>
      </c>
      <c r="G43" s="12">
        <v>2</v>
      </c>
      <c r="H43" s="13" t="s">
        <v>97</v>
      </c>
      <c r="I43" s="13" t="s">
        <v>26</v>
      </c>
      <c r="J43" s="13" t="s">
        <v>27</v>
      </c>
      <c r="K43" s="13" t="str">
        <f>"191031000833"</f>
        <v>191031000833</v>
      </c>
      <c r="L43" s="16" t="s">
        <v>92</v>
      </c>
      <c r="M43" s="9"/>
    </row>
    <row r="44" s="3" customFormat="1" ht="27" customHeight="1" spans="1:13">
      <c r="A44" s="9">
        <v>41</v>
      </c>
      <c r="B44" s="10" t="s">
        <v>15</v>
      </c>
      <c r="C44" s="11" t="s">
        <v>98</v>
      </c>
      <c r="D44" s="11" t="s">
        <v>99</v>
      </c>
      <c r="E44" s="11" t="str">
        <f t="shared" ref="E44:E46" si="4">"4510310143"</f>
        <v>4510310143</v>
      </c>
      <c r="F44" s="10">
        <v>1</v>
      </c>
      <c r="G44" s="12">
        <v>1</v>
      </c>
      <c r="H44" s="13" t="s">
        <v>100</v>
      </c>
      <c r="I44" s="13" t="s">
        <v>26</v>
      </c>
      <c r="J44" s="13" t="s">
        <v>27</v>
      </c>
      <c r="K44" s="13" t="str">
        <f>"191031000346"</f>
        <v>191031000346</v>
      </c>
      <c r="L44" s="16" t="s">
        <v>92</v>
      </c>
      <c r="M44" s="9"/>
    </row>
    <row r="45" s="3" customFormat="1" ht="27" customHeight="1" spans="1:13">
      <c r="A45" s="9">
        <v>42</v>
      </c>
      <c r="B45" s="10" t="s">
        <v>15</v>
      </c>
      <c r="C45" s="11" t="s">
        <v>98</v>
      </c>
      <c r="D45" s="11" t="s">
        <v>99</v>
      </c>
      <c r="E45" s="11" t="str">
        <f t="shared" si="4"/>
        <v>4510310143</v>
      </c>
      <c r="F45" s="10">
        <v>1</v>
      </c>
      <c r="G45" s="12">
        <v>1</v>
      </c>
      <c r="H45" s="13" t="s">
        <v>101</v>
      </c>
      <c r="I45" s="13" t="s">
        <v>26</v>
      </c>
      <c r="J45" s="13" t="s">
        <v>27</v>
      </c>
      <c r="K45" s="13" t="str">
        <f>"191031000732"</f>
        <v>191031000732</v>
      </c>
      <c r="L45" s="16" t="s">
        <v>92</v>
      </c>
      <c r="M45" s="9"/>
    </row>
    <row r="46" s="3" customFormat="1" ht="27" customHeight="1" spans="1:13">
      <c r="A46" s="9">
        <v>43</v>
      </c>
      <c r="B46" s="10" t="s">
        <v>15</v>
      </c>
      <c r="C46" s="11" t="s">
        <v>98</v>
      </c>
      <c r="D46" s="11" t="s">
        <v>99</v>
      </c>
      <c r="E46" s="11" t="str">
        <f t="shared" si="4"/>
        <v>4510310143</v>
      </c>
      <c r="F46" s="10">
        <v>1</v>
      </c>
      <c r="G46" s="12">
        <v>1</v>
      </c>
      <c r="H46" s="13" t="s">
        <v>102</v>
      </c>
      <c r="I46" s="13" t="s">
        <v>19</v>
      </c>
      <c r="J46" s="13" t="s">
        <v>27</v>
      </c>
      <c r="K46" s="13" t="str">
        <f>"191031000867"</f>
        <v>191031000867</v>
      </c>
      <c r="L46" s="16" t="s">
        <v>92</v>
      </c>
      <c r="M46" s="9"/>
    </row>
  </sheetData>
  <mergeCells count="1">
    <mergeCell ref="A2:M2"/>
  </mergeCells>
  <printOptions horizontalCentered="1"/>
  <pageMargins left="0.196527777777778" right="0.196527777777778" top="0.707638888888889" bottom="0.354166666666667" header="0.275" footer="0.196527777777778"/>
  <pageSetup paperSize="9" scale="8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免笔试面试名单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2017-05-27T02:09:00Z</dcterms:created>
  <cp:lastPrinted>2017-06-28T03:04:00Z</cp:lastPrinted>
  <dcterms:modified xsi:type="dcterms:W3CDTF">2019-06-20T03:12:27Z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2052-11.3.0.8586</vt:lpwstr>
  </property>
</Properties>
</file>